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rokodil" sheetId="1" state="visible" r:id="rId2"/>
  </sheets>
  <definedNames>
    <definedName function="false" hidden="false" localSheetId="0" name="_xlnm.Print_Titles" vbProcedure="false">Krokodil!$1:$3</definedName>
    <definedName function="false" hidden="true" localSheetId="0" name="_xlnm._FilterDatabase" vbProcedure="false">Krokodil!$A$3:$H$164</definedName>
    <definedName function="false" hidden="false" localSheetId="0" name="_xlnm.Print_Titles" vbProcedure="false">Krokodil!$1:$3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<sst xmlns="http://schemas.openxmlformats.org/spreadsheetml/2006/main" count="684" uniqueCount="361">
  <si>
    <t xml:space="preserve">Krokodil – Teileliste – www.holgermatthes.de/bricks</t>
  </si>
  <si>
    <t xml:space="preserve">Anzahl der Modelle:</t>
  </si>
  <si>
    <t xml:space="preserve">1</t>
  </si>
  <si>
    <t xml:space="preserve">Teilenummer</t>
  </si>
  <si>
    <t xml:space="preserve">Farbnummer (MLCad)</t>
  </si>
  <si>
    <t xml:space="preserve">Farbname (Bricklink)</t>
  </si>
  <si>
    <t xml:space="preserve">Anzahl</t>
  </si>
  <si>
    <t xml:space="preserve">Beschreibung</t>
  </si>
  <si>
    <t xml:space="preserve">Teil bei Bricklink</t>
  </si>
  <si>
    <t xml:space="preserve">Relevant für Farbgebung</t>
  </si>
  <si>
    <t xml:space="preserve">Anmerkung</t>
  </si>
  <si>
    <t xml:space="preserve">3659</t>
  </si>
  <si>
    <t xml:space="preserve">Red</t>
  </si>
  <si>
    <t xml:space="preserve">Arch 1 x 4</t>
  </si>
  <si>
    <t xml:space="preserve">https://www.bricklink.com/v2/catalog/catalogitem.page?P=3659</t>
  </si>
  <si>
    <t xml:space="preserve">ja</t>
  </si>
  <si>
    <t xml:space="preserve">71183</t>
  </si>
  <si>
    <t xml:space="preserve">Chrome Silver</t>
  </si>
  <si>
    <t xml:space="preserve">Bar 1L with Light Holder</t>
  </si>
  <si>
    <t xml:space="preserve">https://www.bricklink.com/v2/catalog/catalogitem.page?P=71183</t>
  </si>
  <si>
    <t xml:space="preserve">alternativ 11402i</t>
  </si>
  <si>
    <t xml:space="preserve">30374</t>
  </si>
  <si>
    <t xml:space="preserve">Yellow</t>
  </si>
  <si>
    <t xml:space="preserve">Bar 4L Light Sabre Blade</t>
  </si>
  <si>
    <t xml:space="preserve">https://www.bricklink.com/v2/catalog/catalogitem.page?P=30374</t>
  </si>
  <si>
    <t xml:space="preserve">42446</t>
  </si>
  <si>
    <t xml:space="preserve">Dark Bluish Gray</t>
  </si>
  <si>
    <t xml:space="preserve">Bracket 1 x 1 - 1 x 1</t>
  </si>
  <si>
    <t xml:space="preserve">https://www.bricklink.com/v2/catalog/catalogitem.page?P=42446</t>
  </si>
  <si>
    <t xml:space="preserve">3005</t>
  </si>
  <si>
    <t xml:space="preserve">Brick 1 x 1</t>
  </si>
  <si>
    <t xml:space="preserve">https://www.bricklink.com/v2/catalog/catalogitem.page?P=3005</t>
  </si>
  <si>
    <t xml:space="preserve">3062b</t>
  </si>
  <si>
    <t xml:space="preserve">Black</t>
  </si>
  <si>
    <t xml:space="preserve">Brick 1 x 1 Round with Hollow Stud</t>
  </si>
  <si>
    <t xml:space="preserve">https://www.bricklink.com/v2/catalog/catalogitem.page?P=3062b</t>
  </si>
  <si>
    <t xml:space="preserve">4070</t>
  </si>
  <si>
    <t xml:space="preserve">Brick 1 x 1 with Headlight</t>
  </si>
  <si>
    <t xml:space="preserve">https://www.bricklink.com/v2/catalog/catalogitem.page?P=4070</t>
  </si>
  <si>
    <t xml:space="preserve">Light Bluish Gray</t>
  </si>
  <si>
    <t xml:space="preserve">3004</t>
  </si>
  <si>
    <t xml:space="preserve">Brick 1 x 2</t>
  </si>
  <si>
    <t xml:space="preserve">https://www.bricklink.com/v2/catalog/catalogitem.page?P=3004</t>
  </si>
  <si>
    <t xml:space="preserve">2877</t>
  </si>
  <si>
    <t xml:space="preserve">Brick 1 x 2 with Grille</t>
  </si>
  <si>
    <t xml:space="preserve">https://www.bricklink.com/v2/catalog/catalogitem.page?P=2877</t>
  </si>
  <si>
    <t xml:space="preserve">3010</t>
  </si>
  <si>
    <t xml:space="preserve">Brick 1 x 4</t>
  </si>
  <si>
    <t xml:space="preserve">https://www.bricklink.com/v2/catalog/catalogitem.page?P=3010</t>
  </si>
  <si>
    <t xml:space="preserve">4589</t>
  </si>
  <si>
    <t xml:space="preserve">Cone 1 x 1</t>
  </si>
  <si>
    <t xml:space="preserve">https://www.bricklink.com/v2/catalog/catalogitem.page?P=4589</t>
  </si>
  <si>
    <t xml:space="preserve">2654</t>
  </si>
  <si>
    <t xml:space="preserve">Dish 2 x 2</t>
  </si>
  <si>
    <t xml:space="preserve">https://www.bricklink.com/v2/catalog/catalogitem.page?P=2654</t>
  </si>
  <si>
    <t xml:space="preserve">64227</t>
  </si>
  <si>
    <t xml:space="preserve">71</t>
  </si>
  <si>
    <t xml:space="preserve">Electric Power Functions IR Handset Incremental (Complete)</t>
  </si>
  <si>
    <t xml:space="preserve">https://www.bricklink.com/v2/catalog/catalogitem.page?id=84664</t>
  </si>
  <si>
    <t xml:space="preserve">Set 8879</t>
  </si>
  <si>
    <t xml:space="preserve">58123</t>
  </si>
  <si>
    <t xml:space="preserve">Electric Power Functions IR Receiver</t>
  </si>
  <si>
    <t xml:space="preserve">https://www.bricklink.com/v2/catalog/catalogitem.page?id=77728</t>
  </si>
  <si>
    <t xml:space="preserve">Set 8884</t>
  </si>
  <si>
    <t xml:space="preserve">58120c01</t>
  </si>
  <si>
    <t xml:space="preserve">Electric Power Functions Medium Motor</t>
  </si>
  <si>
    <t xml:space="preserve">https://www.bricklink.com/v2/catalog/catalogitem.page?id=77440</t>
  </si>
  <si>
    <t xml:space="preserve">Set 8883</t>
  </si>
  <si>
    <t xml:space="preserve">84599</t>
  </si>
  <si>
    <t xml:space="preserve">Electric Power Functions Rechargeable Battery Box (Complete)</t>
  </si>
  <si>
    <t xml:space="preserve">https://www.bricklink.com/v2/catalog/catalogitem.page?id=84666</t>
  </si>
  <si>
    <t xml:space="preserve">Set 88000 / 8878</t>
  </si>
  <si>
    <t xml:space="preserve">8886</t>
  </si>
  <si>
    <t xml:space="preserve">Power Functions Extension Wire (20cm)</t>
  </si>
  <si>
    <t xml:space="preserve">https://www.bricklink.com/pages/clone/catalogitem.page?S=8886-1</t>
  </si>
  <si>
    <t xml:space="preserve">Hinge Bar 2.5 with 2 and 3 Fingers on Ends</t>
  </si>
  <si>
    <t xml:space="preserve">https://www.bricklink.com/v2/catalog/catalogitem.page?P=2880</t>
  </si>
  <si>
    <t xml:space="preserve">4593</t>
  </si>
  <si>
    <t xml:space="preserve">Hinge Control Stick</t>
  </si>
  <si>
    <t xml:space="preserve">https://www.bricklink.com/v2/catalog/catalogitem.page?P=4593</t>
  </si>
  <si>
    <t xml:space="preserve">4592</t>
  </si>
  <si>
    <t xml:space="preserve">Hinge Control Stick Base</t>
  </si>
  <si>
    <t xml:space="preserve">https://www.bricklink.com/v2/catalog/catalogitem.page?P=4592</t>
  </si>
  <si>
    <t xml:space="preserve">4276</t>
  </si>
  <si>
    <t xml:space="preserve">Hinge Plate 1 x 2 with 2 Fingers and Hollow Studs</t>
  </si>
  <si>
    <t xml:space="preserve">https://www.bricklink.com/v2/catalog/catalogitem.page?P=4276</t>
  </si>
  <si>
    <t xml:space="preserve">4275</t>
  </si>
  <si>
    <t xml:space="preserve">Hinge Plate 1 x 2 with 3 Fingers and Hollow Studs</t>
  </si>
  <si>
    <t xml:space="preserve">https://www.bricklink.com/v2/catalog/catalogitem.page?P=4275</t>
  </si>
  <si>
    <t xml:space="preserve">4315</t>
  </si>
  <si>
    <t xml:space="preserve">Hinge Plate 1 x 4 with Car Roof Holder</t>
  </si>
  <si>
    <t xml:space="preserve">https://www.bricklink.com/v2/catalog/catalogitem.page?P=4315</t>
  </si>
  <si>
    <t xml:space="preserve">4531</t>
  </si>
  <si>
    <t xml:space="preserve">Hinge Tile 1 x 2 with 2 Fingers</t>
  </si>
  <si>
    <t xml:space="preserve">https://www.bricklink.com/v2/catalog/catalogitem.page?P=4531</t>
  </si>
  <si>
    <t xml:space="preserve">2873</t>
  </si>
  <si>
    <t xml:space="preserve">Hinge Tile 2 x 4 with Ribs</t>
  </si>
  <si>
    <t xml:space="preserve">https://www.bricklink.com/v2/catalog/catalogitem.page?P=2873</t>
  </si>
  <si>
    <t xml:space="preserve">75</t>
  </si>
  <si>
    <t xml:space="preserve">Hose, Rigid 3mm D.</t>
  </si>
  <si>
    <t xml:space="preserve">https://www.bricklink.com/catalogList.asp?catType=P&amp;catString=528</t>
  </si>
  <si>
    <t xml:space="preserve">Länge 1,5 Noppen</t>
  </si>
  <si>
    <t xml:space="preserve">73092</t>
  </si>
  <si>
    <t xml:space="preserve">Magnet Cylindrical in Casing (Complete)</t>
  </si>
  <si>
    <t xml:space="preserve">https://www.bricklink.com/v2/catalog/catalogitem.page?P=73092</t>
  </si>
  <si>
    <t xml:space="preserve">30162</t>
  </si>
  <si>
    <t xml:space="preserve">Minifig Binoculars with Round Eyepiece</t>
  </si>
  <si>
    <t xml:space="preserve">https://www.bricklink.com/v2/catalog/catalogitem.page?P=30162</t>
  </si>
  <si>
    <t xml:space="preserve">30132</t>
  </si>
  <si>
    <t xml:space="preserve">Minifig Gun Revolver</t>
  </si>
  <si>
    <t xml:space="preserve">https://www.bricklink.com/v2/catalog/catalogitem.page?P=30132</t>
  </si>
  <si>
    <t xml:space="preserve">983</t>
  </si>
  <si>
    <t xml:space="preserve">Minifig Hand</t>
  </si>
  <si>
    <t xml:space="preserve">https://www.bricklink.com/v2/catalog/catalogitem.page?P=983</t>
  </si>
  <si>
    <t xml:space="preserve">3849</t>
  </si>
  <si>
    <t xml:space="preserve">Minifig Lance</t>
  </si>
  <si>
    <t xml:space="preserve">https://www.bricklink.com/v2/catalog/catalogitem.page?P=3849</t>
  </si>
  <si>
    <t xml:space="preserve">3024</t>
  </si>
  <si>
    <t xml:space="preserve">Plate 1 x 1</t>
  </si>
  <si>
    <t xml:space="preserve">https://www.bricklink.com/v2/catalog/catalogitem.page?P=3024</t>
  </si>
  <si>
    <t xml:space="preserve">4073</t>
  </si>
  <si>
    <t xml:space="preserve">Plate 1 x 1 Round</t>
  </si>
  <si>
    <t xml:space="preserve">https://www.bricklink.com/v2/catalog/catalogitem.page?P=4073</t>
  </si>
  <si>
    <t xml:space="preserve">Trans Clear</t>
  </si>
  <si>
    <t xml:space="preserve">6019</t>
  </si>
  <si>
    <t xml:space="preserve">Plate 1 x 1 with Clip Horizontal (Open U-Clip)</t>
  </si>
  <si>
    <t xml:space="preserve">https://www.bricklink.com/v2/catalog/catalogitem.page?P=6019</t>
  </si>
  <si>
    <t xml:space="preserve">4081b</t>
  </si>
  <si>
    <t xml:space="preserve">Plate 1 x 1 with Clip Light Type 2</t>
  </si>
  <si>
    <t xml:space="preserve">https://www.bricklink.com/v2/catalog/catalogitem.page?P=4081b</t>
  </si>
  <si>
    <t xml:space="preserve">4085c</t>
  </si>
  <si>
    <t xml:space="preserve">Plate 1 x 1 with Clip Vertical (Thick U-Clip)</t>
  </si>
  <si>
    <t xml:space="preserve">https://www.bricklink.com/v2/catalog/catalogitem.page?P=4085c</t>
  </si>
  <si>
    <t xml:space="preserve">4477</t>
  </si>
  <si>
    <t xml:space="preserve">Plate 1 x 10</t>
  </si>
  <si>
    <t xml:space="preserve">https://www.bricklink.com/v2/catalog/catalogitem.page?P=4477</t>
  </si>
  <si>
    <t xml:space="preserve">3023</t>
  </si>
  <si>
    <t xml:space="preserve">Plate 1 x 2</t>
  </si>
  <si>
    <t xml:space="preserve">https://www.bricklink.com/v2/catalog/catalogitem.page?P=3023</t>
  </si>
  <si>
    <t xml:space="preserve">3794b</t>
  </si>
  <si>
    <t xml:space="preserve">Plate 1 x 2 with Groove with 1 Centre Stud</t>
  </si>
  <si>
    <t xml:space="preserve">https://www.bricklink.com/v2/catalog/catalogitem.page?P=3794b</t>
  </si>
  <si>
    <t xml:space="preserve">3623</t>
  </si>
  <si>
    <t xml:space="preserve">Plate 1 x 3</t>
  </si>
  <si>
    <t xml:space="preserve">https://www.bricklink.com/v2/catalog/catalogitem.page?P=3623</t>
  </si>
  <si>
    <t xml:space="preserve">3710</t>
  </si>
  <si>
    <t xml:space="preserve">Plate 1 x 4</t>
  </si>
  <si>
    <t xml:space="preserve">https://www.bricklink.com/v2/catalog/catalogitem.page?P=3710</t>
  </si>
  <si>
    <t xml:space="preserve">3666</t>
  </si>
  <si>
    <t xml:space="preserve">Plate 1 x 6</t>
  </si>
  <si>
    <t xml:space="preserve">https://www.bricklink.com/v2/catalog/catalogitem.page?P=3666</t>
  </si>
  <si>
    <t xml:space="preserve">3460</t>
  </si>
  <si>
    <t xml:space="preserve">Plate 1 x 8</t>
  </si>
  <si>
    <t xml:space="preserve">https://www.bricklink.com/v2/catalog/catalogitem.page?P=3460</t>
  </si>
  <si>
    <t xml:space="preserve">4510</t>
  </si>
  <si>
    <t xml:space="preserve">Plate 1 x 8 with Door Rail</t>
  </si>
  <si>
    <t xml:space="preserve">https://www.bricklink.com/v2/catalog/catalogitem.page?P=4510</t>
  </si>
  <si>
    <t xml:space="preserve">4282</t>
  </si>
  <si>
    <t xml:space="preserve">Plate 2 x 16</t>
  </si>
  <si>
    <t xml:space="preserve">https://www.bricklink.com/v2/catalog/catalogitem.page?P=4282</t>
  </si>
  <si>
    <t xml:space="preserve">3022</t>
  </si>
  <si>
    <t xml:space="preserve">Plate 2 x 2</t>
  </si>
  <si>
    <t xml:space="preserve">https://www.bricklink.com/v2/catalog/catalogitem.page?P=3022</t>
  </si>
  <si>
    <t xml:space="preserve">2420</t>
  </si>
  <si>
    <t xml:space="preserve">Plate 2 x 2 Corner</t>
  </si>
  <si>
    <t xml:space="preserve">https://www.bricklink.com/v2/catalog/catalogitem.page?P=2420</t>
  </si>
  <si>
    <t xml:space="preserve">4032</t>
  </si>
  <si>
    <t xml:space="preserve">Plate 2 x 2 Round with Axlehole Type 1</t>
  </si>
  <si>
    <t xml:space="preserve">https://www.bricklink.com/v2/catalog/catalogitem.page?P=4032</t>
  </si>
  <si>
    <t xml:space="preserve">87580</t>
  </si>
  <si>
    <t xml:space="preserve">Plate 2 x 2 with Groove with 1 Center Stud</t>
  </si>
  <si>
    <t xml:space="preserve">https://www.bricklink.com/v2/catalog/catalogitem.page?P=87580</t>
  </si>
  <si>
    <t xml:space="preserve">3021</t>
  </si>
  <si>
    <t xml:space="preserve">Plate 2 x 3</t>
  </si>
  <si>
    <t xml:space="preserve">https://www.bricklink.com/v2/catalog/catalogitem.page?P=3021</t>
  </si>
  <si>
    <t xml:space="preserve">3020</t>
  </si>
  <si>
    <t xml:space="preserve">Plate 2 x 4</t>
  </si>
  <si>
    <t xml:space="preserve">https://www.bricklink.com/v2/catalog/catalogitem.page?P=3020</t>
  </si>
  <si>
    <t xml:space="preserve">3795</t>
  </si>
  <si>
    <t xml:space="preserve">Plate 2 x 6</t>
  </si>
  <si>
    <t xml:space="preserve">https://www.bricklink.com/v2/catalog/catalogitem.page?P=3795</t>
  </si>
  <si>
    <t xml:space="preserve">3034</t>
  </si>
  <si>
    <t xml:space="preserve">Plate 2 x 8</t>
  </si>
  <si>
    <t xml:space="preserve">https://www.bricklink.com/v2/catalog/catalogitem.page?P=3034</t>
  </si>
  <si>
    <t xml:space="preserve">3031</t>
  </si>
  <si>
    <t xml:space="preserve">Plate 4 x 4</t>
  </si>
  <si>
    <t xml:space="preserve">https://www.bricklink.com/v2/catalog/catalogitem.page?P=3031</t>
  </si>
  <si>
    <t xml:space="preserve">3040</t>
  </si>
  <si>
    <t xml:space="preserve">Slope Brick 45 2 x 1</t>
  </si>
  <si>
    <t xml:space="preserve">https://www.bricklink.com/v2/catalog/catalogitem.page?P=3040</t>
  </si>
  <si>
    <t xml:space="preserve">3665</t>
  </si>
  <si>
    <t xml:space="preserve">Slope Brick 45 2 x 1 Inverted</t>
  </si>
  <si>
    <t xml:space="preserve">https://www.bricklink.com/v2/catalog/catalogitem.page?P=3665</t>
  </si>
  <si>
    <t xml:space="preserve">3039</t>
  </si>
  <si>
    <t xml:space="preserve">Slope Brick 45 2 x 2</t>
  </si>
  <si>
    <t xml:space="preserve">https://www.bricklink.com/v2/catalog/catalogitem.page?P=3039</t>
  </si>
  <si>
    <t xml:space="preserve">3676</t>
  </si>
  <si>
    <t xml:space="preserve">Slope Brick 45 2 x 2 Inverted Double Convex</t>
  </si>
  <si>
    <t xml:space="preserve">https://www.bricklink.com/v2/catalog/catalogitem.page?P=3676</t>
  </si>
  <si>
    <t xml:space="preserve">3038</t>
  </si>
  <si>
    <t xml:space="preserve">Slope Brick 45 2 x 3</t>
  </si>
  <si>
    <t xml:space="preserve">https://www.bricklink.com/v2/catalog/catalogitem.page?P=3038</t>
  </si>
  <si>
    <t xml:space="preserve">3684</t>
  </si>
  <si>
    <t xml:space="preserve">Slope Brick 75 2 x 2 x 3</t>
  </si>
  <si>
    <t xml:space="preserve">https://www.bricklink.com/v2/catalog/catalogitem.page?P=3684</t>
  </si>
  <si>
    <t xml:space="preserve">4599</t>
  </si>
  <si>
    <t xml:space="preserve">Tap 1 x 1 with Hole in Spout</t>
  </si>
  <si>
    <t xml:space="preserve">https://www.bricklink.com/v2/catalog/catalogitem.page?P=4599b</t>
  </si>
  <si>
    <t xml:space="preserve">4519</t>
  </si>
  <si>
    <t xml:space="preserve">Technic Axle 3</t>
  </si>
  <si>
    <t xml:space="preserve">https://www.bricklink.com/v2/catalog/catalogitem.page?P=4519</t>
  </si>
  <si>
    <t xml:space="preserve">6587</t>
  </si>
  <si>
    <t xml:space="preserve">Technic Axle 3 with Stud</t>
  </si>
  <si>
    <t xml:space="preserve">https://www.bricklink.com/v2/catalog/catalogitem.page?P=6587</t>
  </si>
  <si>
    <t xml:space="preserve">3705</t>
  </si>
  <si>
    <t xml:space="preserve">Technic Axle 4</t>
  </si>
  <si>
    <t xml:space="preserve">https://www.bricklink.com/v2/catalog/catalogitem.page?P=3705</t>
  </si>
  <si>
    <t xml:space="preserve">32209</t>
  </si>
  <si>
    <t xml:space="preserve">Technic Axle 5.5 with Stop Type 2</t>
  </si>
  <si>
    <t xml:space="preserve">https://www.bricklink.com/v2/catalog/catalogitem.page?P=32209</t>
  </si>
  <si>
    <t xml:space="preserve">3706</t>
  </si>
  <si>
    <t xml:space="preserve">Technic Axle 6</t>
  </si>
  <si>
    <t xml:space="preserve">https://www.bricklink.com/v2/catalog/catalogitem.page?P=3706</t>
  </si>
  <si>
    <t xml:space="preserve">43093</t>
  </si>
  <si>
    <t xml:space="preserve">Blue</t>
  </si>
  <si>
    <t xml:space="preserve">Technic Axle Pin with Friction</t>
  </si>
  <si>
    <t xml:space="preserve">https://www.bricklink.com/v2/catalog/catalogitem.page?P=43093</t>
  </si>
  <si>
    <t xml:space="preserve">41239</t>
  </si>
  <si>
    <t xml:space="preserve">Technic Beam 13</t>
  </si>
  <si>
    <t xml:space="preserve">https://www.bricklink.com/v2/catalog/catalogitem.page?P=41239</t>
  </si>
  <si>
    <t xml:space="preserve">6632</t>
  </si>
  <si>
    <t xml:space="preserve">Technic Beam 3 x 0.5 Liftarm</t>
  </si>
  <si>
    <t xml:space="preserve">https://www.bricklink.com/v2/catalog/catalogitem.page?P=6632</t>
  </si>
  <si>
    <t xml:space="preserve">32056</t>
  </si>
  <si>
    <t xml:space="preserve">Technic Beam 3 x 3 x 0.5 Liftarm Bent 90</t>
  </si>
  <si>
    <t xml:space="preserve">https://www.bricklink.com/v2/catalog/catalogitem.page?P=32056</t>
  </si>
  <si>
    <t xml:space="preserve">32316</t>
  </si>
  <si>
    <t xml:space="preserve">Technic Beam 5</t>
  </si>
  <si>
    <t xml:space="preserve">https://www.bricklink.com/v2/catalog/catalogitem.page?P=32316</t>
  </si>
  <si>
    <t xml:space="preserve">32524</t>
  </si>
  <si>
    <t xml:space="preserve">Technic Beam 7</t>
  </si>
  <si>
    <t xml:space="preserve">https://www.bricklink.com/v2/catalog/catalogitem.page?P=32524</t>
  </si>
  <si>
    <t xml:space="preserve">32065</t>
  </si>
  <si>
    <t xml:space="preserve">Technic Beam 7 x 0.5</t>
  </si>
  <si>
    <t xml:space="preserve">https://www.bricklink.com/v2/catalog/catalogitem.page?P=32065</t>
  </si>
  <si>
    <t xml:space="preserve">6541</t>
  </si>
  <si>
    <t xml:space="preserve">Technic Brick 1 x 1 with Hole</t>
  </si>
  <si>
    <t xml:space="preserve">https://www.bricklink.com/v2/catalog/catalogitem.page?P=6541</t>
  </si>
  <si>
    <t xml:space="preserve">32064</t>
  </si>
  <si>
    <t xml:space="preserve">Technic Brick 1 x 2 with Axlehole Type 1</t>
  </si>
  <si>
    <t xml:space="preserve">https://www.bricklink.com/v2/catalog/catalogitem.page?P=32064</t>
  </si>
  <si>
    <t xml:space="preserve">3700</t>
  </si>
  <si>
    <t xml:space="preserve">Technic Brick 1 x 2 with Hole</t>
  </si>
  <si>
    <t xml:space="preserve">https://www.bricklink.com/v2/catalog/catalogitem.page?P=3700</t>
  </si>
  <si>
    <t xml:space="preserve">32000</t>
  </si>
  <si>
    <t xml:space="preserve">Technic Brick 1 x 2 with Holes</t>
  </si>
  <si>
    <t xml:space="preserve">https://www.bricklink.com/v2/catalog/catalogitem.page?P=32000</t>
  </si>
  <si>
    <t xml:space="preserve">3701</t>
  </si>
  <si>
    <t xml:space="preserve">Technic Brick 1 x 4 with Holes</t>
  </si>
  <si>
    <t xml:space="preserve">https://www.bricklink.com/v2/catalog/catalogitem.page?P=3701</t>
  </si>
  <si>
    <t xml:space="preserve">3702</t>
  </si>
  <si>
    <t xml:space="preserve">Technic Brick 1 x 8 with Holes</t>
  </si>
  <si>
    <t xml:space="preserve">https://www.bricklink.com/v2/catalog/catalogitem.page?P=3702</t>
  </si>
  <si>
    <t xml:space="preserve">32324</t>
  </si>
  <si>
    <t xml:space="preserve">Technic Brick 4 x 4 with Open Center 2 x 2</t>
  </si>
  <si>
    <t xml:space="preserve">https://www.bricklink.com/v2/catalog/catalogitem.page?P=32324</t>
  </si>
  <si>
    <t xml:space="preserve">4265c</t>
  </si>
  <si>
    <t xml:space="preserve">Technic Bush 1/2 Smooth with Axle Hole Reduced</t>
  </si>
  <si>
    <t xml:space="preserve">https://www.bricklink.com/v2/catalog/catalogitem.page?P=4265c</t>
  </si>
  <si>
    <t xml:space="preserve">6536</t>
  </si>
  <si>
    <t xml:space="preserve">Technic Cross Block 1 x 2 (Axle/Pin)</t>
  </si>
  <si>
    <t xml:space="preserve">https://www.bricklink.com/v2/catalog/catalogitem.page?P=6536</t>
  </si>
  <si>
    <t xml:space="preserve">42003</t>
  </si>
  <si>
    <t xml:space="preserve">Technic Cross Block 1 x 3 (Axle/Pin/Pin)</t>
  </si>
  <si>
    <t xml:space="preserve">https://www.bricklink.com/v2/catalog/catalogitem.page?P=42003</t>
  </si>
  <si>
    <t xml:space="preserve">2854</t>
  </si>
  <si>
    <t xml:space="preserve">Technic Engine Crankshaft Centre</t>
  </si>
  <si>
    <t xml:space="preserve">https://www.bricklink.com/v2/catalog/catalogitem.page?P=2854</t>
  </si>
  <si>
    <t xml:space="preserve">6589</t>
  </si>
  <si>
    <t xml:space="preserve">Tan</t>
  </si>
  <si>
    <t xml:space="preserve">Technic Gear 12 Tooth Bevel</t>
  </si>
  <si>
    <t xml:space="preserve">https://www.bricklink.com/v2/catalog/catalogitem.page?P=6589</t>
  </si>
  <si>
    <t xml:space="preserve">32270</t>
  </si>
  <si>
    <t xml:space="preserve">Technic Gear 12 Tooth Double Bevel</t>
  </si>
  <si>
    <t xml:space="preserve">https://www.bricklink.com/v2/catalog/catalogitem.page?P=32270</t>
  </si>
  <si>
    <t xml:space="preserve">32269</t>
  </si>
  <si>
    <t xml:space="preserve">Technic Gear 20 Tooth Double Bevel</t>
  </si>
  <si>
    <t xml:space="preserve">https://www.bricklink.com/v2/catalog/catalogitem.page?P=32269</t>
  </si>
  <si>
    <t xml:space="preserve">3673</t>
  </si>
  <si>
    <t xml:space="preserve">Technic Pin</t>
  </si>
  <si>
    <t xml:space="preserve">https://www.bricklink.com/v2/catalog/catalogitem.page?P=3673</t>
  </si>
  <si>
    <t xml:space="preserve">4274</t>
  </si>
  <si>
    <t xml:space="preserve">Technic Pin 1/2</t>
  </si>
  <si>
    <t xml:space="preserve">https://www.bricklink.com/v2/catalog/catalogitem.page?P=4274</t>
  </si>
  <si>
    <t xml:space="preserve">32002</t>
  </si>
  <si>
    <t xml:space="preserve">Technic Pin 3/4</t>
  </si>
  <si>
    <t xml:space="preserve">https://www.bricklink.com/v2/catalog/catalogitem.page?P=32002</t>
  </si>
  <si>
    <t xml:space="preserve">2780</t>
  </si>
  <si>
    <t xml:space="preserve">Technic Pin with Friction and Slots</t>
  </si>
  <si>
    <t xml:space="preserve">https://www.bricklink.com/v2/catalog/catalogitem.page?P=2780</t>
  </si>
  <si>
    <t xml:space="preserve">2719</t>
  </si>
  <si>
    <t xml:space="preserve">Technic Plate 1 x 10 with Holes</t>
  </si>
  <si>
    <t xml:space="preserve">https://www.bricklink.com/v2/catalog/catalogitem.page?P=2719</t>
  </si>
  <si>
    <t xml:space="preserve">4263</t>
  </si>
  <si>
    <t xml:space="preserve">Technic Plate 1 x 4 with Holes</t>
  </si>
  <si>
    <t xml:space="preserve">https://www.bricklink.com/v2/catalog/catalogitem.page?P=4263</t>
  </si>
  <si>
    <t xml:space="preserve">4442</t>
  </si>
  <si>
    <t xml:space="preserve">Technic Plate 1 x 8 with Holes</t>
  </si>
  <si>
    <t xml:space="preserve">https://www.bricklink.com/v2/catalog/catalogitem.page?P=4442</t>
  </si>
  <si>
    <t xml:space="preserve">3709b</t>
  </si>
  <si>
    <t xml:space="preserve">Technic Plate 2 x 4 with Holes</t>
  </si>
  <si>
    <t xml:space="preserve">https://www.bricklink.com/v2/catalog/catalogitem.page?P=3709b</t>
  </si>
  <si>
    <t xml:space="preserve">32124</t>
  </si>
  <si>
    <t xml:space="preserve">Technic Rotor 2 Blade with 4 Studs</t>
  </si>
  <si>
    <t xml:space="preserve">https://www.bricklink.com/v2/catalog/catalogitem.page?P=32124</t>
  </si>
  <si>
    <t xml:space="preserve">2555</t>
  </si>
  <si>
    <t xml:space="preserve">Tile 1 x 1 with Clip</t>
  </si>
  <si>
    <t xml:space="preserve">https://www.bricklink.com/v2/catalog/catalogitem.page?P=2555</t>
  </si>
  <si>
    <t xml:space="preserve">3070b</t>
  </si>
  <si>
    <t xml:space="preserve">Tile 1 x 1 with Groove</t>
  </si>
  <si>
    <t xml:space="preserve">https://www.bricklink.com/v2/catalog/catalogitem.page?P=3070b</t>
  </si>
  <si>
    <t xml:space="preserve">3069b</t>
  </si>
  <si>
    <t xml:space="preserve">Tile 1 x 2 with Groove</t>
  </si>
  <si>
    <t xml:space="preserve">https://www.bricklink.com/v2/catalog/catalogitem.page?P=3069b</t>
  </si>
  <si>
    <t xml:space="preserve">2432</t>
  </si>
  <si>
    <t xml:space="preserve">Tile 1 x 2 with Handle</t>
  </si>
  <si>
    <t xml:space="preserve">https://www.bricklink.com/v2/catalog/catalogitem.page?id=90</t>
  </si>
  <si>
    <t xml:space="preserve">63864</t>
  </si>
  <si>
    <t xml:space="preserve">Tile 1 x 3 with Groove</t>
  </si>
  <si>
    <t xml:space="preserve">https://www.bricklink.com/v2/catalog/catalogitem.page?P=63864</t>
  </si>
  <si>
    <t xml:space="preserve">2431</t>
  </si>
  <si>
    <t xml:space="preserve">Tile 1 x 4 with Groove</t>
  </si>
  <si>
    <t xml:space="preserve">https://www.bricklink.com/v2/catalog/catalogitem.page?id=84</t>
  </si>
  <si>
    <t xml:space="preserve">6636</t>
  </si>
  <si>
    <t xml:space="preserve">Tile 1 x 6</t>
  </si>
  <si>
    <t xml:space="preserve">https://www.bricklink.com/v2/catalog/catalogitem.page?P=6636</t>
  </si>
  <si>
    <t xml:space="preserve">3068b</t>
  </si>
  <si>
    <t xml:space="preserve">Tile 2 x 2 with Groove</t>
  </si>
  <si>
    <t xml:space="preserve">https://www.bricklink.com/v2/catalog/catalogitem.page?P=3068b</t>
  </si>
  <si>
    <t xml:space="preserve">2460</t>
  </si>
  <si>
    <t xml:space="preserve">Tile 2 x 2 with Pin</t>
  </si>
  <si>
    <t xml:space="preserve">https://www.bricklink.com/v2/catalog/catalogitem.page?P=2460</t>
  </si>
  <si>
    <t xml:space="preserve">2920</t>
  </si>
  <si>
    <t xml:space="preserve">Train Coupling Type 2</t>
  </si>
  <si>
    <t xml:space="preserve">https://www.bricklink.com/v2/catalog/catalogitem.page?P=2920</t>
  </si>
  <si>
    <t xml:space="preserve">fd240</t>
  </si>
  <si>
    <t xml:space="preserve">Train Wheel BBB Medium Flanged Driver 24.0mm</t>
  </si>
  <si>
    <t xml:space="preserve">http://bigbenbricks.com/products/products.html</t>
  </si>
  <si>
    <t xml:space="preserve">Big Ben Bricks</t>
  </si>
  <si>
    <t xml:space="preserve">85489b</t>
  </si>
  <si>
    <t xml:space="preserve">Train Wheel Large With Axle Pinhole and Red Traction Band</t>
  </si>
  <si>
    <t xml:space="preserve">https://www.bricklink.com/v2/catalog/catalogitem.page?P=85489b</t>
  </si>
  <si>
    <t xml:space="preserve">85489a</t>
  </si>
  <si>
    <t xml:space="preserve">Train Wheel Large with Axlehole and Pinhole without Flange</t>
  </si>
  <si>
    <t xml:space="preserve">https://www.bricklink.com/v2/catalog/catalogitem.page?P=85489a</t>
  </si>
  <si>
    <t xml:space="preserve">43723</t>
  </si>
  <si>
    <t xml:space="preserve">Wing 2 x 3 Left</t>
  </si>
  <si>
    <t xml:space="preserve">https://www.bricklink.com/v2/catalog/catalogitem.page?P=43723</t>
  </si>
  <si>
    <t xml:space="preserve">43722</t>
  </si>
  <si>
    <t xml:space="preserve">Wing 2 x 3 Right</t>
  </si>
  <si>
    <t xml:space="preserve">https://www.bricklink.com/v2/catalog/catalogitem.page?P=43722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</si>
</sst>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0070C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FDFDF"/>
      </patternFill>
    </fill>
    <fill>
      <patternFill patternType="solid">
        <fgColor rgb="FFF2F2F2"/>
        <bgColor rgb="FFEEECE1"/>
      </patternFill>
    </fill>
    <fill>
      <patternFill patternType="solid">
        <fgColor rgb="FFEEECE1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>
          <bgColor rgb="FFDFDFDF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E4CD9E"/>
        </patternFill>
      </fill>
    </dxf>
    <dxf>
      <fill>
        <patternFill>
          <bgColor rgb="FFFFFF00"/>
        </patternFill>
      </fill>
    </dxf>
    <dxf>
      <font>
        <color rgb="00FFFFFF"/>
      </font>
      <fill>
        <patternFill>
          <bgColor rgb="FFD9D9D9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FDFD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9CCFF"/>
      <rgbColor rgb="FFFF99CC"/>
      <rgbColor rgb="FFCC99FF"/>
      <rgbColor rgb="FFE4CD9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bricklink.com/v2/catalog/catalogitem.page?P=3659" TargetMode="External"/><Relationship Id="rId2" Type="http://schemas.openxmlformats.org/officeDocument/2006/relationships/hyperlink" Target="https://www.bricklink.com/v2/catalog/catalogitem.page?P=71183" TargetMode="External"/><Relationship Id="rId3" Type="http://schemas.openxmlformats.org/officeDocument/2006/relationships/hyperlink" Target="https://www.bricklink.com/v2/catalog/catalogitem.page?P=30374" TargetMode="External"/><Relationship Id="rId4" Type="http://schemas.openxmlformats.org/officeDocument/2006/relationships/hyperlink" Target="https://www.bricklink.com/v2/catalog/catalogitem.page?P=42446" TargetMode="External"/><Relationship Id="rId5" Type="http://schemas.openxmlformats.org/officeDocument/2006/relationships/hyperlink" Target="https://www.bricklink.com/v2/catalog/catalogitem.page?P=3005" TargetMode="External"/><Relationship Id="rId6" Type="http://schemas.openxmlformats.org/officeDocument/2006/relationships/hyperlink" Target="https://www.bricklink.com/v2/catalog/catalogitem.page?P=3005" TargetMode="External"/><Relationship Id="rId7" Type="http://schemas.openxmlformats.org/officeDocument/2006/relationships/hyperlink" Target="https://www.bricklink.com/v2/catalog/catalogitem.page?P=3062b" TargetMode="External"/><Relationship Id="rId8" Type="http://schemas.openxmlformats.org/officeDocument/2006/relationships/hyperlink" Target="https://www.bricklink.com/v2/catalog/catalogitem.page?P=4070" TargetMode="External"/><Relationship Id="rId9" Type="http://schemas.openxmlformats.org/officeDocument/2006/relationships/hyperlink" Target="https://www.bricklink.com/v2/catalog/catalogitem.page?P=4070" TargetMode="External"/><Relationship Id="rId10" Type="http://schemas.openxmlformats.org/officeDocument/2006/relationships/hyperlink" Target="https://www.bricklink.com/v2/catalog/catalogitem.page?P=4070" TargetMode="External"/><Relationship Id="rId11" Type="http://schemas.openxmlformats.org/officeDocument/2006/relationships/hyperlink" Target="https://www.bricklink.com/v2/catalog/catalogitem.page?P=3004" TargetMode="External"/><Relationship Id="rId12" Type="http://schemas.openxmlformats.org/officeDocument/2006/relationships/hyperlink" Target="https://www.bricklink.com/v2/catalog/catalogitem.page?P=3004" TargetMode="External"/><Relationship Id="rId13" Type="http://schemas.openxmlformats.org/officeDocument/2006/relationships/hyperlink" Target="https://www.bricklink.com/v2/catalog/catalogitem.page?P=3004" TargetMode="External"/><Relationship Id="rId14" Type="http://schemas.openxmlformats.org/officeDocument/2006/relationships/hyperlink" Target="https://www.bricklink.com/v2/catalog/catalogitem.page?P=2877" TargetMode="External"/><Relationship Id="rId15" Type="http://schemas.openxmlformats.org/officeDocument/2006/relationships/hyperlink" Target="https://www.bricklink.com/v2/catalog/catalogitem.page?P=3010" TargetMode="External"/><Relationship Id="rId16" Type="http://schemas.openxmlformats.org/officeDocument/2006/relationships/hyperlink" Target="https://www.bricklink.com/v2/catalog/catalogitem.page?P=3010" TargetMode="External"/><Relationship Id="rId17" Type="http://schemas.openxmlformats.org/officeDocument/2006/relationships/hyperlink" Target="https://www.bricklink.com/v2/catalog/catalogitem.page?P=4589" TargetMode="External"/><Relationship Id="rId18" Type="http://schemas.openxmlformats.org/officeDocument/2006/relationships/hyperlink" Target="https://www.bricklink.com/v2/catalog/catalogitem.page?P=2654" TargetMode="External"/><Relationship Id="rId19" Type="http://schemas.openxmlformats.org/officeDocument/2006/relationships/hyperlink" Target="https://www.bricklink.com/v2/catalog/catalogitem.page?P=2654" TargetMode="External"/><Relationship Id="rId20" Type="http://schemas.openxmlformats.org/officeDocument/2006/relationships/hyperlink" Target="https://www.bricklink.com/v2/catalog/catalogitem.page?id=84664" TargetMode="External"/><Relationship Id="rId21" Type="http://schemas.openxmlformats.org/officeDocument/2006/relationships/hyperlink" Target="https://www.bricklink.com/v2/catalog/catalogitem.page?id=77728" TargetMode="External"/><Relationship Id="rId22" Type="http://schemas.openxmlformats.org/officeDocument/2006/relationships/hyperlink" Target="https://www.bricklink.com/v2/catalog/catalogitem.page?id=77440" TargetMode="External"/><Relationship Id="rId23" Type="http://schemas.openxmlformats.org/officeDocument/2006/relationships/hyperlink" Target="https://www.bricklink.com/v2/catalog/catalogitem.page?id=84666" TargetMode="External"/><Relationship Id="rId24" Type="http://schemas.openxmlformats.org/officeDocument/2006/relationships/hyperlink" Target="https://www.bricklink.com/pages/clone/catalogitem.page?S=8886-1" TargetMode="External"/><Relationship Id="rId25" Type="http://schemas.openxmlformats.org/officeDocument/2006/relationships/hyperlink" Target="https://www.bricklink.com/v2/catalog/catalogitem.page?P=2880" TargetMode="External"/><Relationship Id="rId26" Type="http://schemas.openxmlformats.org/officeDocument/2006/relationships/hyperlink" Target="https://www.bricklink.com/v2/catalog/catalogitem.page?P=2880" TargetMode="External"/><Relationship Id="rId27" Type="http://schemas.openxmlformats.org/officeDocument/2006/relationships/hyperlink" Target="https://www.bricklink.com/v2/catalog/catalogitem.page?P=4593" TargetMode="External"/><Relationship Id="rId28" Type="http://schemas.openxmlformats.org/officeDocument/2006/relationships/hyperlink" Target="https://www.bricklink.com/v2/catalog/catalogitem.page?P=4592" TargetMode="External"/><Relationship Id="rId29" Type="http://schemas.openxmlformats.org/officeDocument/2006/relationships/hyperlink" Target="https://www.bricklink.com/v2/catalog/catalogitem.page?P=4592" TargetMode="External"/><Relationship Id="rId30" Type="http://schemas.openxmlformats.org/officeDocument/2006/relationships/hyperlink" Target="https://www.bricklink.com/v2/catalog/catalogitem.page?P=4276" TargetMode="External"/><Relationship Id="rId31" Type="http://schemas.openxmlformats.org/officeDocument/2006/relationships/hyperlink" Target="https://www.bricklink.com/v2/catalog/catalogitem.page?P=4275" TargetMode="External"/><Relationship Id="rId32" Type="http://schemas.openxmlformats.org/officeDocument/2006/relationships/hyperlink" Target="https://www.bricklink.com/v2/catalog/catalogitem.page?P=4315" TargetMode="External"/><Relationship Id="rId33" Type="http://schemas.openxmlformats.org/officeDocument/2006/relationships/hyperlink" Target="https://www.bricklink.com/v2/catalog/catalogitem.page?P=4531" TargetMode="External"/><Relationship Id="rId34" Type="http://schemas.openxmlformats.org/officeDocument/2006/relationships/hyperlink" Target="https://www.bricklink.com/v2/catalog/catalogitem.page?P=2873" TargetMode="External"/><Relationship Id="rId35" Type="http://schemas.openxmlformats.org/officeDocument/2006/relationships/hyperlink" Target="https://www.bricklink.com/catalogList.asp?catType=P&amp;catString=528" TargetMode="External"/><Relationship Id="rId36" Type="http://schemas.openxmlformats.org/officeDocument/2006/relationships/hyperlink" Target="https://www.bricklink.com/v2/catalog/catalogitem.page?P=73092" TargetMode="External"/><Relationship Id="rId37" Type="http://schemas.openxmlformats.org/officeDocument/2006/relationships/hyperlink" Target="https://www.bricklink.com/v2/catalog/catalogitem.page?P=30162" TargetMode="External"/><Relationship Id="rId38" Type="http://schemas.openxmlformats.org/officeDocument/2006/relationships/hyperlink" Target="https://www.bricklink.com/v2/catalog/catalogitem.page?P=30132" TargetMode="External"/><Relationship Id="rId39" Type="http://schemas.openxmlformats.org/officeDocument/2006/relationships/hyperlink" Target="https://www.bricklink.com/v2/catalog/catalogitem.page?P=983" TargetMode="External"/><Relationship Id="rId40" Type="http://schemas.openxmlformats.org/officeDocument/2006/relationships/hyperlink" Target="https://www.bricklink.com/v2/catalog/catalogitem.page?P=3849" TargetMode="External"/><Relationship Id="rId41" Type="http://schemas.openxmlformats.org/officeDocument/2006/relationships/hyperlink" Target="https://www.bricklink.com/v2/catalog/catalogitem.page?P=3024" TargetMode="External"/><Relationship Id="rId42" Type="http://schemas.openxmlformats.org/officeDocument/2006/relationships/hyperlink" Target="https://www.bricklink.com/v2/catalog/catalogitem.page?P=3024" TargetMode="External"/><Relationship Id="rId43" Type="http://schemas.openxmlformats.org/officeDocument/2006/relationships/hyperlink" Target="https://www.bricklink.com/v2/catalog/catalogitem.page?P=3024" TargetMode="External"/><Relationship Id="rId44" Type="http://schemas.openxmlformats.org/officeDocument/2006/relationships/hyperlink" Target="https://www.bricklink.com/v2/catalog/catalogitem.page?P=4073" TargetMode="External"/><Relationship Id="rId45" Type="http://schemas.openxmlformats.org/officeDocument/2006/relationships/hyperlink" Target="https://www.bricklink.com/v2/catalog/catalogitem.page?P=4073" TargetMode="External"/><Relationship Id="rId46" Type="http://schemas.openxmlformats.org/officeDocument/2006/relationships/hyperlink" Target="https://www.bricklink.com/v2/catalog/catalogitem.page?P=4073" TargetMode="External"/><Relationship Id="rId47" Type="http://schemas.openxmlformats.org/officeDocument/2006/relationships/hyperlink" Target="https://www.bricklink.com/v2/catalog/catalogitem.page?P=6019" TargetMode="External"/><Relationship Id="rId48" Type="http://schemas.openxmlformats.org/officeDocument/2006/relationships/hyperlink" Target="https://www.bricklink.com/v2/catalog/catalogitem.page?P=4081b" TargetMode="External"/><Relationship Id="rId49" Type="http://schemas.openxmlformats.org/officeDocument/2006/relationships/hyperlink" Target="https://www.bricklink.com/v2/catalog/catalogitem.page?P=4085c" TargetMode="External"/><Relationship Id="rId50" Type="http://schemas.openxmlformats.org/officeDocument/2006/relationships/hyperlink" Target="https://www.bricklink.com/v2/catalog/catalogitem.page?P=4085c" TargetMode="External"/><Relationship Id="rId51" Type="http://schemas.openxmlformats.org/officeDocument/2006/relationships/hyperlink" Target="https://www.bricklink.com/v2/catalog/catalogitem.page?P=4477" TargetMode="External"/><Relationship Id="rId52" Type="http://schemas.openxmlformats.org/officeDocument/2006/relationships/hyperlink" Target="https://www.bricklink.com/v2/catalog/catalogitem.page?P=4477" TargetMode="External"/><Relationship Id="rId53" Type="http://schemas.openxmlformats.org/officeDocument/2006/relationships/hyperlink" Target="https://www.bricklink.com/v2/catalog/catalogitem.page?P=3023" TargetMode="External"/><Relationship Id="rId54" Type="http://schemas.openxmlformats.org/officeDocument/2006/relationships/hyperlink" Target="https://www.bricklink.com/v2/catalog/catalogitem.page?P=3023" TargetMode="External"/><Relationship Id="rId55" Type="http://schemas.openxmlformats.org/officeDocument/2006/relationships/hyperlink" Target="https://www.bricklink.com/v2/catalog/catalogitem.page?P=3023" TargetMode="External"/><Relationship Id="rId56" Type="http://schemas.openxmlformats.org/officeDocument/2006/relationships/hyperlink" Target="https://www.bricklink.com/v2/catalog/catalogitem.page?P=3023" TargetMode="External"/><Relationship Id="rId57" Type="http://schemas.openxmlformats.org/officeDocument/2006/relationships/hyperlink" Target="https://www.bricklink.com/v2/catalog/catalogitem.page?P=3023" TargetMode="External"/><Relationship Id="rId58" Type="http://schemas.openxmlformats.org/officeDocument/2006/relationships/hyperlink" Target="https://www.bricklink.com/v2/catalog/catalogitem.page?P=3794b" TargetMode="External"/><Relationship Id="rId59" Type="http://schemas.openxmlformats.org/officeDocument/2006/relationships/hyperlink" Target="https://www.bricklink.com/v2/catalog/catalogitem.page?P=3794b" TargetMode="External"/><Relationship Id="rId60" Type="http://schemas.openxmlformats.org/officeDocument/2006/relationships/hyperlink" Target="https://www.bricklink.com/v2/catalog/catalogitem.page?P=3794b" TargetMode="External"/><Relationship Id="rId61" Type="http://schemas.openxmlformats.org/officeDocument/2006/relationships/hyperlink" Target="https://www.bricklink.com/v2/catalog/catalogitem.page?P=3794b" TargetMode="External"/><Relationship Id="rId62" Type="http://schemas.openxmlformats.org/officeDocument/2006/relationships/hyperlink" Target="https://www.bricklink.com/v2/catalog/catalogitem.page?P=3623" TargetMode="External"/><Relationship Id="rId63" Type="http://schemas.openxmlformats.org/officeDocument/2006/relationships/hyperlink" Target="https://www.bricklink.com/v2/catalog/catalogitem.page?P=3623" TargetMode="External"/><Relationship Id="rId64" Type="http://schemas.openxmlformats.org/officeDocument/2006/relationships/hyperlink" Target="https://www.bricklink.com/v2/catalog/catalogitem.page?P=3623" TargetMode="External"/><Relationship Id="rId65" Type="http://schemas.openxmlformats.org/officeDocument/2006/relationships/hyperlink" Target="https://www.bricklink.com/v2/catalog/catalogitem.page?P=3623" TargetMode="External"/><Relationship Id="rId66" Type="http://schemas.openxmlformats.org/officeDocument/2006/relationships/hyperlink" Target="https://www.bricklink.com/v2/catalog/catalogitem.page?P=3710" TargetMode="External"/><Relationship Id="rId67" Type="http://schemas.openxmlformats.org/officeDocument/2006/relationships/hyperlink" Target="https://www.bricklink.com/v2/catalog/catalogitem.page?P=3710" TargetMode="External"/><Relationship Id="rId68" Type="http://schemas.openxmlformats.org/officeDocument/2006/relationships/hyperlink" Target="https://www.bricklink.com/v2/catalog/catalogitem.page?P=3710" TargetMode="External"/><Relationship Id="rId69" Type="http://schemas.openxmlformats.org/officeDocument/2006/relationships/hyperlink" Target="https://www.bricklink.com/v2/catalog/catalogitem.page?P=3666" TargetMode="External"/><Relationship Id="rId70" Type="http://schemas.openxmlformats.org/officeDocument/2006/relationships/hyperlink" Target="https://www.bricklink.com/v2/catalog/catalogitem.page?P=3666" TargetMode="External"/><Relationship Id="rId71" Type="http://schemas.openxmlformats.org/officeDocument/2006/relationships/hyperlink" Target="https://www.bricklink.com/v2/catalog/catalogitem.page?P=3460" TargetMode="External"/><Relationship Id="rId72" Type="http://schemas.openxmlformats.org/officeDocument/2006/relationships/hyperlink" Target="https://www.bricklink.com/v2/catalog/catalogitem.page?P=3460" TargetMode="External"/><Relationship Id="rId73" Type="http://schemas.openxmlformats.org/officeDocument/2006/relationships/hyperlink" Target="https://www.bricklink.com/v2/catalog/catalogitem.page?P=4510" TargetMode="External"/><Relationship Id="rId74" Type="http://schemas.openxmlformats.org/officeDocument/2006/relationships/hyperlink" Target="https://www.bricklink.com/v2/catalog/catalogitem.page?P=4282" TargetMode="External"/><Relationship Id="rId75" Type="http://schemas.openxmlformats.org/officeDocument/2006/relationships/hyperlink" Target="https://www.bricklink.com/v2/catalog/catalogitem.page?P=3022" TargetMode="External"/><Relationship Id="rId76" Type="http://schemas.openxmlformats.org/officeDocument/2006/relationships/hyperlink" Target="https://www.bricklink.com/v2/catalog/catalogitem.page?P=2420" TargetMode="External"/><Relationship Id="rId77" Type="http://schemas.openxmlformats.org/officeDocument/2006/relationships/hyperlink" Target="https://www.bricklink.com/v2/catalog/catalogitem.page?P=2420" TargetMode="External"/><Relationship Id="rId78" Type="http://schemas.openxmlformats.org/officeDocument/2006/relationships/hyperlink" Target="https://www.bricklink.com/v2/catalog/catalogitem.page?P=4032" TargetMode="External"/><Relationship Id="rId79" Type="http://schemas.openxmlformats.org/officeDocument/2006/relationships/hyperlink" Target="https://www.bricklink.com/v2/catalog/catalogitem.page?P=87580" TargetMode="External"/><Relationship Id="rId80" Type="http://schemas.openxmlformats.org/officeDocument/2006/relationships/hyperlink" Target="https://www.bricklink.com/v2/catalog/catalogitem.page?P=3021" TargetMode="External"/><Relationship Id="rId81" Type="http://schemas.openxmlformats.org/officeDocument/2006/relationships/hyperlink" Target="https://www.bricklink.com/v2/catalog/catalogitem.page?P=3021" TargetMode="External"/><Relationship Id="rId82" Type="http://schemas.openxmlformats.org/officeDocument/2006/relationships/hyperlink" Target="https://www.bricklink.com/v2/catalog/catalogitem.page?P=3021" TargetMode="External"/><Relationship Id="rId83" Type="http://schemas.openxmlformats.org/officeDocument/2006/relationships/hyperlink" Target="https://www.bricklink.com/v2/catalog/catalogitem.page?P=3020" TargetMode="External"/><Relationship Id="rId84" Type="http://schemas.openxmlformats.org/officeDocument/2006/relationships/hyperlink" Target="https://www.bricklink.com/v2/catalog/catalogitem.page?P=3020" TargetMode="External"/><Relationship Id="rId85" Type="http://schemas.openxmlformats.org/officeDocument/2006/relationships/hyperlink" Target="https://www.bricklink.com/v2/catalog/catalogitem.page?P=3020" TargetMode="External"/><Relationship Id="rId86" Type="http://schemas.openxmlformats.org/officeDocument/2006/relationships/hyperlink" Target="https://www.bricklink.com/v2/catalog/catalogitem.page?P=3795" TargetMode="External"/><Relationship Id="rId87" Type="http://schemas.openxmlformats.org/officeDocument/2006/relationships/hyperlink" Target="https://www.bricklink.com/v2/catalog/catalogitem.page?P=3034" TargetMode="External"/><Relationship Id="rId88" Type="http://schemas.openxmlformats.org/officeDocument/2006/relationships/hyperlink" Target="https://www.bricklink.com/v2/catalog/catalogitem.page?P=3034" TargetMode="External"/><Relationship Id="rId89" Type="http://schemas.openxmlformats.org/officeDocument/2006/relationships/hyperlink" Target="https://www.bricklink.com/v2/catalog/catalogitem.page?P=3031" TargetMode="External"/><Relationship Id="rId90" Type="http://schemas.openxmlformats.org/officeDocument/2006/relationships/hyperlink" Target="https://www.bricklink.com/v2/catalog/catalogitem.page?P=3040" TargetMode="External"/><Relationship Id="rId91" Type="http://schemas.openxmlformats.org/officeDocument/2006/relationships/hyperlink" Target="https://www.bricklink.com/v2/catalog/catalogitem.page?P=3665" TargetMode="External"/><Relationship Id="rId92" Type="http://schemas.openxmlformats.org/officeDocument/2006/relationships/hyperlink" Target="https://www.bricklink.com/v2/catalog/catalogitem.page?P=3039" TargetMode="External"/><Relationship Id="rId93" Type="http://schemas.openxmlformats.org/officeDocument/2006/relationships/hyperlink" Target="https://www.bricklink.com/v2/catalog/catalogitem.page?P=3676" TargetMode="External"/><Relationship Id="rId94" Type="http://schemas.openxmlformats.org/officeDocument/2006/relationships/hyperlink" Target="https://www.bricklink.com/v2/catalog/catalogitem.page?P=3038" TargetMode="External"/><Relationship Id="rId95" Type="http://schemas.openxmlformats.org/officeDocument/2006/relationships/hyperlink" Target="https://www.bricklink.com/v2/catalog/catalogitem.page?P=3684" TargetMode="External"/><Relationship Id="rId96" Type="http://schemas.openxmlformats.org/officeDocument/2006/relationships/hyperlink" Target="https://www.bricklink.com/v2/catalog/catalogitem.page?P=4599b" TargetMode="External"/><Relationship Id="rId97" Type="http://schemas.openxmlformats.org/officeDocument/2006/relationships/hyperlink" Target="https://www.bricklink.com/v2/catalog/catalogitem.page?P=4519" TargetMode="External"/><Relationship Id="rId98" Type="http://schemas.openxmlformats.org/officeDocument/2006/relationships/hyperlink" Target="https://www.bricklink.com/v2/catalog/catalogitem.page?P=4519" TargetMode="External"/><Relationship Id="rId99" Type="http://schemas.openxmlformats.org/officeDocument/2006/relationships/hyperlink" Target="https://www.bricklink.com/v2/catalog/catalogitem.page?P=6587" TargetMode="External"/><Relationship Id="rId100" Type="http://schemas.openxmlformats.org/officeDocument/2006/relationships/hyperlink" Target="https://www.bricklink.com/v2/catalog/catalogitem.page?P=3705" TargetMode="External"/><Relationship Id="rId101" Type="http://schemas.openxmlformats.org/officeDocument/2006/relationships/hyperlink" Target="https://www.bricklink.com/v2/catalog/catalogitem.page?P=32209" TargetMode="External"/><Relationship Id="rId102" Type="http://schemas.openxmlformats.org/officeDocument/2006/relationships/hyperlink" Target="https://www.bricklink.com/v2/catalog/catalogitem.page?P=3706" TargetMode="External"/><Relationship Id="rId103" Type="http://schemas.openxmlformats.org/officeDocument/2006/relationships/hyperlink" Target="https://www.bricklink.com/v2/catalog/catalogitem.page?P=43093" TargetMode="External"/><Relationship Id="rId104" Type="http://schemas.openxmlformats.org/officeDocument/2006/relationships/hyperlink" Target="https://www.bricklink.com/v2/catalog/catalogitem.page?P=41239" TargetMode="External"/><Relationship Id="rId105" Type="http://schemas.openxmlformats.org/officeDocument/2006/relationships/hyperlink" Target="https://www.bricklink.com/v2/catalog/catalogitem.page?P=6632" TargetMode="External"/><Relationship Id="rId106" Type="http://schemas.openxmlformats.org/officeDocument/2006/relationships/hyperlink" Target="https://www.bricklink.com/v2/catalog/catalogitem.page?P=32056" TargetMode="External"/><Relationship Id="rId107" Type="http://schemas.openxmlformats.org/officeDocument/2006/relationships/hyperlink" Target="https://www.bricklink.com/v2/catalog/catalogitem.page?P=32316" TargetMode="External"/><Relationship Id="rId108" Type="http://schemas.openxmlformats.org/officeDocument/2006/relationships/hyperlink" Target="https://www.bricklink.com/v2/catalog/catalogitem.page?P=32524" TargetMode="External"/><Relationship Id="rId109" Type="http://schemas.openxmlformats.org/officeDocument/2006/relationships/hyperlink" Target="https://www.bricklink.com/v2/catalog/catalogitem.page?P=32065" TargetMode="External"/><Relationship Id="rId110" Type="http://schemas.openxmlformats.org/officeDocument/2006/relationships/hyperlink" Target="https://www.bricklink.com/v2/catalog/catalogitem.page?P=6541" TargetMode="External"/><Relationship Id="rId111" Type="http://schemas.openxmlformats.org/officeDocument/2006/relationships/hyperlink" Target="https://www.bricklink.com/v2/catalog/catalogitem.page?P=6541" TargetMode="External"/><Relationship Id="rId112" Type="http://schemas.openxmlformats.org/officeDocument/2006/relationships/hyperlink" Target="https://www.bricklink.com/v2/catalog/catalogitem.page?P=32064" TargetMode="External"/><Relationship Id="rId113" Type="http://schemas.openxmlformats.org/officeDocument/2006/relationships/hyperlink" Target="https://www.bricklink.com/v2/catalog/catalogitem.page?P=3700" TargetMode="External"/><Relationship Id="rId114" Type="http://schemas.openxmlformats.org/officeDocument/2006/relationships/hyperlink" Target="https://www.bricklink.com/v2/catalog/catalogitem.page?P=3700" TargetMode="External"/><Relationship Id="rId115" Type="http://schemas.openxmlformats.org/officeDocument/2006/relationships/hyperlink" Target="https://www.bricklink.com/v2/catalog/catalogitem.page?P=3700" TargetMode="External"/><Relationship Id="rId116" Type="http://schemas.openxmlformats.org/officeDocument/2006/relationships/hyperlink" Target="https://www.bricklink.com/v2/catalog/catalogitem.page?P=3700" TargetMode="External"/><Relationship Id="rId117" Type="http://schemas.openxmlformats.org/officeDocument/2006/relationships/hyperlink" Target="https://www.bricklink.com/v2/catalog/catalogitem.page?P=32000" TargetMode="External"/><Relationship Id="rId118" Type="http://schemas.openxmlformats.org/officeDocument/2006/relationships/hyperlink" Target="https://www.bricklink.com/v2/catalog/catalogitem.page?P=3701" TargetMode="External"/><Relationship Id="rId119" Type="http://schemas.openxmlformats.org/officeDocument/2006/relationships/hyperlink" Target="https://www.bricklink.com/v2/catalog/catalogitem.page?P=3702" TargetMode="External"/><Relationship Id="rId120" Type="http://schemas.openxmlformats.org/officeDocument/2006/relationships/hyperlink" Target="https://www.bricklink.com/v2/catalog/catalogitem.page?P=32324" TargetMode="External"/><Relationship Id="rId121" Type="http://schemas.openxmlformats.org/officeDocument/2006/relationships/hyperlink" Target="https://www.bricklink.com/v2/catalog/catalogitem.page?P=4265c" TargetMode="External"/><Relationship Id="rId122" Type="http://schemas.openxmlformats.org/officeDocument/2006/relationships/hyperlink" Target="https://www.bricklink.com/v2/catalog/catalogitem.page?P=6536" TargetMode="External"/><Relationship Id="rId123" Type="http://schemas.openxmlformats.org/officeDocument/2006/relationships/hyperlink" Target="https://www.bricklink.com/v2/catalog/catalogitem.page?P=42003" TargetMode="External"/><Relationship Id="rId124" Type="http://schemas.openxmlformats.org/officeDocument/2006/relationships/hyperlink" Target="https://www.bricklink.com/v2/catalog/catalogitem.page?P=2854" TargetMode="External"/><Relationship Id="rId125" Type="http://schemas.openxmlformats.org/officeDocument/2006/relationships/hyperlink" Target="https://www.bricklink.com/v2/catalog/catalogitem.page?P=6589" TargetMode="External"/><Relationship Id="rId126" Type="http://schemas.openxmlformats.org/officeDocument/2006/relationships/hyperlink" Target="https://www.bricklink.com/v2/catalog/catalogitem.page?P=32270" TargetMode="External"/><Relationship Id="rId127" Type="http://schemas.openxmlformats.org/officeDocument/2006/relationships/hyperlink" Target="https://www.bricklink.com/v2/catalog/catalogitem.page?P=32269" TargetMode="External"/><Relationship Id="rId128" Type="http://schemas.openxmlformats.org/officeDocument/2006/relationships/hyperlink" Target="https://www.bricklink.com/v2/catalog/catalogitem.page?P=3673" TargetMode="External"/><Relationship Id="rId129" Type="http://schemas.openxmlformats.org/officeDocument/2006/relationships/hyperlink" Target="https://www.bricklink.com/v2/catalog/catalogitem.page?P=4274" TargetMode="External"/><Relationship Id="rId130" Type="http://schemas.openxmlformats.org/officeDocument/2006/relationships/hyperlink" Target="https://www.bricklink.com/v2/catalog/catalogitem.page?P=4274" TargetMode="External"/><Relationship Id="rId131" Type="http://schemas.openxmlformats.org/officeDocument/2006/relationships/hyperlink" Target="https://www.bricklink.com/v2/catalog/catalogitem.page?P=32002" TargetMode="External"/><Relationship Id="rId132" Type="http://schemas.openxmlformats.org/officeDocument/2006/relationships/hyperlink" Target="https://www.bricklink.com/v2/catalog/catalogitem.page?P=2780" TargetMode="External"/><Relationship Id="rId133" Type="http://schemas.openxmlformats.org/officeDocument/2006/relationships/hyperlink" Target="https://www.bricklink.com/v2/catalog/catalogitem.page?P=2719" TargetMode="External"/><Relationship Id="rId134" Type="http://schemas.openxmlformats.org/officeDocument/2006/relationships/hyperlink" Target="https://www.bricklink.com/v2/catalog/catalogitem.page?P=4263" TargetMode="External"/><Relationship Id="rId135" Type="http://schemas.openxmlformats.org/officeDocument/2006/relationships/hyperlink" Target="https://www.bricklink.com/v2/catalog/catalogitem.page?P=4442" TargetMode="External"/><Relationship Id="rId136" Type="http://schemas.openxmlformats.org/officeDocument/2006/relationships/hyperlink" Target="https://www.bricklink.com/v2/catalog/catalogitem.page?P=3709b" TargetMode="External"/><Relationship Id="rId137" Type="http://schemas.openxmlformats.org/officeDocument/2006/relationships/hyperlink" Target="https://www.bricklink.com/v2/catalog/catalogitem.page?P=32124" TargetMode="External"/><Relationship Id="rId138" Type="http://schemas.openxmlformats.org/officeDocument/2006/relationships/hyperlink" Target="https://www.bricklink.com/v2/catalog/catalogitem.page?P=2555" TargetMode="External"/><Relationship Id="rId139" Type="http://schemas.openxmlformats.org/officeDocument/2006/relationships/hyperlink" Target="https://www.bricklink.com/v2/catalog/catalogitem.page?P=3070b" TargetMode="External"/><Relationship Id="rId140" Type="http://schemas.openxmlformats.org/officeDocument/2006/relationships/hyperlink" Target="https://www.bricklink.com/v2/catalog/catalogitem.page?P=3070b" TargetMode="External"/><Relationship Id="rId141" Type="http://schemas.openxmlformats.org/officeDocument/2006/relationships/hyperlink" Target="https://www.bricklink.com/v2/catalog/catalogitem.page?P=3069b" TargetMode="External"/><Relationship Id="rId142" Type="http://schemas.openxmlformats.org/officeDocument/2006/relationships/hyperlink" Target="https://www.bricklink.com/v2/catalog/catalogitem.page?id=90" TargetMode="External"/><Relationship Id="rId143" Type="http://schemas.openxmlformats.org/officeDocument/2006/relationships/hyperlink" Target="https://www.bricklink.com/v2/catalog/catalogitem.page?P=63864" TargetMode="External"/><Relationship Id="rId144" Type="http://schemas.openxmlformats.org/officeDocument/2006/relationships/hyperlink" Target="https://www.bricklink.com/v2/catalog/catalogitem.page?id=84" TargetMode="External"/><Relationship Id="rId145" Type="http://schemas.openxmlformats.org/officeDocument/2006/relationships/hyperlink" Target="https://www.bricklink.com/v2/catalog/catalogitem.page?id=84" TargetMode="External"/><Relationship Id="rId146" Type="http://schemas.openxmlformats.org/officeDocument/2006/relationships/hyperlink" Target="https://www.bricklink.com/v2/catalog/catalogitem.page?id=84" TargetMode="External"/><Relationship Id="rId147" Type="http://schemas.openxmlformats.org/officeDocument/2006/relationships/hyperlink" Target="https://www.bricklink.com/v2/catalog/catalogitem.page?id=84" TargetMode="External"/><Relationship Id="rId148" Type="http://schemas.openxmlformats.org/officeDocument/2006/relationships/hyperlink" Target="https://www.bricklink.com/v2/catalog/catalogitem.page?P=6636" TargetMode="External"/><Relationship Id="rId149" Type="http://schemas.openxmlformats.org/officeDocument/2006/relationships/hyperlink" Target="https://www.bricklink.com/v2/catalog/catalogitem.page?P=3068b" TargetMode="External"/><Relationship Id="rId150" Type="http://schemas.openxmlformats.org/officeDocument/2006/relationships/hyperlink" Target="https://www.bricklink.com/v2/catalog/catalogitem.page?P=3068b" TargetMode="External"/><Relationship Id="rId151" Type="http://schemas.openxmlformats.org/officeDocument/2006/relationships/hyperlink" Target="https://www.bricklink.com/v2/catalog/catalogitem.page?P=3068b" TargetMode="External"/><Relationship Id="rId152" Type="http://schemas.openxmlformats.org/officeDocument/2006/relationships/hyperlink" Target="https://www.bricklink.com/v2/catalog/catalogitem.page?P=2460" TargetMode="External"/><Relationship Id="rId153" Type="http://schemas.openxmlformats.org/officeDocument/2006/relationships/hyperlink" Target="https://www.bricklink.com/v2/catalog/catalogitem.page?P=2920" TargetMode="External"/><Relationship Id="rId154" Type="http://schemas.openxmlformats.org/officeDocument/2006/relationships/hyperlink" Target="http://bigbenbricks.com/products/products.html" TargetMode="External"/><Relationship Id="rId155" Type="http://schemas.openxmlformats.org/officeDocument/2006/relationships/hyperlink" Target="https://www.bricklink.com/v2/catalog/catalogitem.page?P=85489b" TargetMode="External"/><Relationship Id="rId156" Type="http://schemas.openxmlformats.org/officeDocument/2006/relationships/hyperlink" Target="https://www.bricklink.com/v2/catalog/catalogitem.page?P=85489a" TargetMode="External"/><Relationship Id="rId157" Type="http://schemas.openxmlformats.org/officeDocument/2006/relationships/hyperlink" Target="https://www.bricklink.com/v2/catalog/catalogitem.page?P=43723" TargetMode="External"/><Relationship Id="rId158" Type="http://schemas.openxmlformats.org/officeDocument/2006/relationships/hyperlink" Target="https://www.bricklink.com/v2/catalog/catalogitem.page?P=43723" TargetMode="External"/><Relationship Id="rId159" Type="http://schemas.openxmlformats.org/officeDocument/2006/relationships/hyperlink" Target="https://www.bricklink.com/v2/catalog/catalogitem.page?P=43722" TargetMode="External"/><Relationship Id="rId160" Type="http://schemas.openxmlformats.org/officeDocument/2006/relationships/hyperlink" Target="https://www.bricklink.com/v2/catalog/catalogitem.page?P=43722" TargetMode="External"/><Relationship Id="rId16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pane xSplit="0" ySplit="3" topLeftCell="A13" activePane="bottomLeft" state="frozen"/>
      <selection pane="topLeft" activeCell="B1" activeCellId="0" sqref="B1"/>
      <selection pane="bottomLeft" activeCell="F23" activeCellId="0" sqref="F23"/>
    </sheetView>
  </sheetViews>
  <sheetFormatPr defaultRowHeight="17.25" zeroHeight="false" outlineLevelRow="0" outlineLevelCol="0"/>
  <cols>
    <col collapsed="false" customWidth="true" hidden="false" outlineLevel="0" max="1" min="1" style="1" width="9.51"/>
    <col collapsed="false" customWidth="true" hidden="false" outlineLevel="0" max="2" min="2" style="2" width="13.17"/>
    <col collapsed="false" customWidth="true" hidden="false" outlineLevel="0" max="3" min="3" style="2" width="21.5"/>
    <col collapsed="false" customWidth="true" hidden="false" outlineLevel="0" max="4" min="4" style="2" width="8"/>
    <col collapsed="false" customWidth="true" hidden="false" outlineLevel="0" max="5" min="5" style="2" width="42.51"/>
    <col collapsed="false" customWidth="true" hidden="false" outlineLevel="0" max="6" min="6" style="2" width="57.33"/>
    <col collapsed="false" customWidth="true" hidden="false" outlineLevel="0" max="7" min="7" style="2" width="23"/>
    <col collapsed="false" customWidth="true" hidden="false" outlineLevel="0" max="8" min="8" style="2" width="16"/>
    <col collapsed="false" customWidth="false" hidden="false" outlineLevel="0" max="1025" min="9" style="2" width="11.51"/>
  </cols>
  <sheetData>
    <row r="1" customFormat="false" ht="22.5" hidden="false" customHeight="true" outlineLevel="0" collapsed="false">
      <c r="A1" s="3" t="s">
        <v>0</v>
      </c>
    </row>
    <row r="2" s="5" customFormat="true" ht="15" hidden="false" customHeight="true" outlineLevel="0" collapsed="false">
      <c r="A2" s="4"/>
      <c r="C2" s="6" t="s">
        <v>1</v>
      </c>
      <c r="D2" s="7" t="s">
        <v>2</v>
      </c>
    </row>
    <row r="3" s="10" customFormat="true" ht="17.25" hidden="false" customHeight="true" outlineLevel="0" collapsed="false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</row>
    <row r="4" s="5" customFormat="true" ht="17.25" hidden="false" customHeight="true" outlineLevel="0" collapsed="false">
      <c r="A4" s="11" t="s">
        <v>11</v>
      </c>
      <c r="B4" s="12" t="n">
        <v>4</v>
      </c>
      <c r="C4" s="12" t="s">
        <v>12</v>
      </c>
      <c r="D4" s="13" t="n">
        <f aca="false">$D$2*8</f>
        <v>8</v>
      </c>
      <c r="E4" s="12" t="s">
        <v>13</v>
      </c>
      <c r="F4" s="14" t="s">
        <v>14</v>
      </c>
      <c r="G4" s="12" t="s">
        <v>15</v>
      </c>
      <c r="H4" s="15"/>
    </row>
    <row r="5" s="5" customFormat="true" ht="17.25" hidden="false" customHeight="true" outlineLevel="0" collapsed="false">
      <c r="A5" s="11" t="s">
        <v>16</v>
      </c>
      <c r="B5" s="12" t="n">
        <v>383</v>
      </c>
      <c r="C5" s="16" t="s">
        <v>17</v>
      </c>
      <c r="D5" s="13" t="n">
        <f aca="false">$D$2*6</f>
        <v>6</v>
      </c>
      <c r="E5" s="12" t="s">
        <v>18</v>
      </c>
      <c r="F5" s="14" t="s">
        <v>19</v>
      </c>
      <c r="G5" s="12"/>
      <c r="H5" s="12" t="s">
        <v>20</v>
      </c>
    </row>
    <row r="6" s="5" customFormat="true" ht="17.25" hidden="false" customHeight="true" outlineLevel="0" collapsed="false">
      <c r="A6" s="11" t="s">
        <v>21</v>
      </c>
      <c r="B6" s="12" t="n">
        <v>14</v>
      </c>
      <c r="C6" s="12" t="s">
        <v>22</v>
      </c>
      <c r="D6" s="13" t="n">
        <f aca="false">$D$2*12</f>
        <v>12</v>
      </c>
      <c r="E6" s="12" t="s">
        <v>23</v>
      </c>
      <c r="F6" s="14" t="s">
        <v>24</v>
      </c>
      <c r="G6" s="12"/>
      <c r="H6" s="15"/>
    </row>
    <row r="7" s="5" customFormat="true" ht="17.25" hidden="false" customHeight="true" outlineLevel="0" collapsed="false">
      <c r="A7" s="11" t="s">
        <v>25</v>
      </c>
      <c r="B7" s="12" t="n">
        <v>72</v>
      </c>
      <c r="C7" s="12" t="s">
        <v>26</v>
      </c>
      <c r="D7" s="13" t="n">
        <f aca="false">$D$2*4</f>
        <v>4</v>
      </c>
      <c r="E7" s="12" t="s">
        <v>27</v>
      </c>
      <c r="F7" s="14" t="s">
        <v>28</v>
      </c>
      <c r="G7" s="12"/>
      <c r="H7" s="15"/>
    </row>
    <row r="8" s="5" customFormat="true" ht="17.25" hidden="false" customHeight="true" outlineLevel="0" collapsed="false">
      <c r="A8" s="11" t="s">
        <v>29</v>
      </c>
      <c r="B8" s="12" t="n">
        <v>72</v>
      </c>
      <c r="C8" s="12" t="s">
        <v>26</v>
      </c>
      <c r="D8" s="13" t="n">
        <f aca="false">$D$2*4</f>
        <v>4</v>
      </c>
      <c r="E8" s="12" t="s">
        <v>30</v>
      </c>
      <c r="F8" s="14" t="s">
        <v>31</v>
      </c>
      <c r="G8" s="12"/>
      <c r="H8" s="15"/>
    </row>
    <row r="9" s="5" customFormat="true" ht="17.25" hidden="false" customHeight="true" outlineLevel="0" collapsed="false">
      <c r="A9" s="11" t="s">
        <v>29</v>
      </c>
      <c r="B9" s="12" t="n">
        <v>4</v>
      </c>
      <c r="C9" s="12" t="s">
        <v>12</v>
      </c>
      <c r="D9" s="13" t="n">
        <f aca="false">$D$2*28</f>
        <v>28</v>
      </c>
      <c r="E9" s="12" t="s">
        <v>30</v>
      </c>
      <c r="F9" s="14" t="s">
        <v>31</v>
      </c>
      <c r="G9" s="12" t="s">
        <v>15</v>
      </c>
      <c r="H9" s="15"/>
    </row>
    <row r="10" s="5" customFormat="true" ht="17.25" hidden="false" customHeight="true" outlineLevel="0" collapsed="false">
      <c r="A10" s="11" t="s">
        <v>32</v>
      </c>
      <c r="B10" s="12" t="n">
        <v>0</v>
      </c>
      <c r="C10" s="12" t="s">
        <v>33</v>
      </c>
      <c r="D10" s="13" t="n">
        <f aca="false">$D$2*4</f>
        <v>4</v>
      </c>
      <c r="E10" s="12" t="s">
        <v>34</v>
      </c>
      <c r="F10" s="14" t="s">
        <v>35</v>
      </c>
      <c r="G10" s="12"/>
      <c r="H10" s="15"/>
    </row>
    <row r="11" s="5" customFormat="true" ht="17.25" hidden="false" customHeight="true" outlineLevel="0" collapsed="false">
      <c r="A11" s="11" t="s">
        <v>36</v>
      </c>
      <c r="B11" s="12" t="n">
        <v>0</v>
      </c>
      <c r="C11" s="12" t="s">
        <v>33</v>
      </c>
      <c r="D11" s="13" t="n">
        <f aca="false">$D$2*6</f>
        <v>6</v>
      </c>
      <c r="E11" s="12" t="s">
        <v>37</v>
      </c>
      <c r="F11" s="14" t="s">
        <v>38</v>
      </c>
      <c r="G11" s="12"/>
      <c r="H11" s="15"/>
    </row>
    <row r="12" s="5" customFormat="true" ht="17.25" hidden="false" customHeight="true" outlineLevel="0" collapsed="false">
      <c r="A12" s="11" t="s">
        <v>36</v>
      </c>
      <c r="B12" s="12" t="n">
        <v>72</v>
      </c>
      <c r="C12" s="12" t="s">
        <v>26</v>
      </c>
      <c r="D12" s="13" t="n">
        <f aca="false">$D$2*16</f>
        <v>16</v>
      </c>
      <c r="E12" s="12" t="s">
        <v>37</v>
      </c>
      <c r="F12" s="14" t="s">
        <v>38</v>
      </c>
      <c r="G12" s="12"/>
      <c r="H12" s="15"/>
    </row>
    <row r="13" s="5" customFormat="true" ht="17.25" hidden="false" customHeight="true" outlineLevel="0" collapsed="false">
      <c r="A13" s="11" t="s">
        <v>36</v>
      </c>
      <c r="B13" s="12" t="n">
        <v>71</v>
      </c>
      <c r="C13" s="12" t="s">
        <v>39</v>
      </c>
      <c r="D13" s="13" t="n">
        <f aca="false">$D$2*4</f>
        <v>4</v>
      </c>
      <c r="E13" s="12" t="s">
        <v>37</v>
      </c>
      <c r="F13" s="14" t="s">
        <v>38</v>
      </c>
      <c r="G13" s="12"/>
      <c r="H13" s="15"/>
    </row>
    <row r="14" s="5" customFormat="true" ht="17.25" hidden="false" customHeight="true" outlineLevel="0" collapsed="false">
      <c r="A14" s="11" t="s">
        <v>40</v>
      </c>
      <c r="B14" s="12" t="n">
        <v>0</v>
      </c>
      <c r="C14" s="12" t="s">
        <v>33</v>
      </c>
      <c r="D14" s="13" t="n">
        <f aca="false">$D$2*2</f>
        <v>2</v>
      </c>
      <c r="E14" s="12" t="s">
        <v>41</v>
      </c>
      <c r="F14" s="14" t="s">
        <v>42</v>
      </c>
      <c r="G14" s="12"/>
      <c r="H14" s="15"/>
    </row>
    <row r="15" s="5" customFormat="true" ht="17.25" hidden="false" customHeight="true" outlineLevel="0" collapsed="false">
      <c r="A15" s="11" t="s">
        <v>40</v>
      </c>
      <c r="B15" s="12" t="n">
        <v>71</v>
      </c>
      <c r="C15" s="12" t="s">
        <v>39</v>
      </c>
      <c r="D15" s="13" t="n">
        <f aca="false">$D$2*2</f>
        <v>2</v>
      </c>
      <c r="E15" s="12" t="s">
        <v>41</v>
      </c>
      <c r="F15" s="14" t="s">
        <v>42</v>
      </c>
      <c r="G15" s="12"/>
      <c r="H15" s="15"/>
    </row>
    <row r="16" s="5" customFormat="true" ht="17.25" hidden="false" customHeight="true" outlineLevel="0" collapsed="false">
      <c r="A16" s="11" t="s">
        <v>40</v>
      </c>
      <c r="B16" s="12" t="n">
        <v>4</v>
      </c>
      <c r="C16" s="12" t="s">
        <v>12</v>
      </c>
      <c r="D16" s="13" t="n">
        <f aca="false">$D$2*8</f>
        <v>8</v>
      </c>
      <c r="E16" s="12" t="s">
        <v>41</v>
      </c>
      <c r="F16" s="14" t="s">
        <v>42</v>
      </c>
      <c r="G16" s="12" t="s">
        <v>15</v>
      </c>
      <c r="H16" s="15"/>
    </row>
    <row r="17" s="5" customFormat="true" ht="17.25" hidden="false" customHeight="true" outlineLevel="0" collapsed="false">
      <c r="A17" s="11" t="s">
        <v>43</v>
      </c>
      <c r="B17" s="12" t="n">
        <v>4</v>
      </c>
      <c r="C17" s="12" t="s">
        <v>12</v>
      </c>
      <c r="D17" s="13" t="n">
        <f aca="false">$D$2*20</f>
        <v>20</v>
      </c>
      <c r="E17" s="12" t="s">
        <v>44</v>
      </c>
      <c r="F17" s="14" t="s">
        <v>45</v>
      </c>
      <c r="G17" s="12" t="s">
        <v>15</v>
      </c>
      <c r="H17" s="15"/>
    </row>
    <row r="18" s="5" customFormat="true" ht="17.25" hidden="false" customHeight="true" outlineLevel="0" collapsed="false">
      <c r="A18" s="11" t="s">
        <v>46</v>
      </c>
      <c r="B18" s="12" t="n">
        <v>71</v>
      </c>
      <c r="C18" s="12" t="s">
        <v>39</v>
      </c>
      <c r="D18" s="13" t="n">
        <f aca="false">$D$2*1</f>
        <v>1</v>
      </c>
      <c r="E18" s="12" t="s">
        <v>47</v>
      </c>
      <c r="F18" s="14" t="s">
        <v>48</v>
      </c>
      <c r="G18" s="12"/>
      <c r="H18" s="15"/>
    </row>
    <row r="19" s="5" customFormat="true" ht="17.25" hidden="false" customHeight="true" outlineLevel="0" collapsed="false">
      <c r="A19" s="11" t="s">
        <v>46</v>
      </c>
      <c r="B19" s="12" t="n">
        <v>4</v>
      </c>
      <c r="C19" s="12" t="s">
        <v>12</v>
      </c>
      <c r="D19" s="13" t="n">
        <f aca="false">$D$2*4</f>
        <v>4</v>
      </c>
      <c r="E19" s="12" t="s">
        <v>47</v>
      </c>
      <c r="F19" s="14" t="s">
        <v>48</v>
      </c>
      <c r="G19" s="12" t="s">
        <v>15</v>
      </c>
      <c r="H19" s="15"/>
    </row>
    <row r="20" s="5" customFormat="true" ht="17.25" hidden="false" customHeight="true" outlineLevel="0" collapsed="false">
      <c r="A20" s="11" t="s">
        <v>49</v>
      </c>
      <c r="B20" s="12" t="n">
        <v>0</v>
      </c>
      <c r="C20" s="12" t="s">
        <v>33</v>
      </c>
      <c r="D20" s="13" t="n">
        <f aca="false">$D$2*2</f>
        <v>2</v>
      </c>
      <c r="E20" s="12" t="s">
        <v>50</v>
      </c>
      <c r="F20" s="14" t="s">
        <v>51</v>
      </c>
      <c r="G20" s="12"/>
      <c r="H20" s="15"/>
    </row>
    <row r="21" s="5" customFormat="true" ht="17.25" hidden="false" customHeight="true" outlineLevel="0" collapsed="false">
      <c r="A21" s="11" t="s">
        <v>52</v>
      </c>
      <c r="B21" s="12" t="n">
        <v>0</v>
      </c>
      <c r="C21" s="12" t="s">
        <v>33</v>
      </c>
      <c r="D21" s="13" t="n">
        <f aca="false">$D$2*4</f>
        <v>4</v>
      </c>
      <c r="E21" s="12" t="s">
        <v>53</v>
      </c>
      <c r="F21" s="14" t="s">
        <v>54</v>
      </c>
      <c r="G21" s="12"/>
      <c r="H21" s="15"/>
    </row>
    <row r="22" s="5" customFormat="true" ht="17.25" hidden="false" customHeight="true" outlineLevel="0" collapsed="false">
      <c r="A22" s="11" t="s">
        <v>52</v>
      </c>
      <c r="B22" s="12" t="n">
        <v>71</v>
      </c>
      <c r="C22" s="12" t="s">
        <v>39</v>
      </c>
      <c r="D22" s="13" t="n">
        <f aca="false">$D$2*8</f>
        <v>8</v>
      </c>
      <c r="E22" s="12" t="s">
        <v>53</v>
      </c>
      <c r="F22" s="14" t="s">
        <v>54</v>
      </c>
      <c r="G22" s="12"/>
      <c r="H22" s="15"/>
    </row>
    <row r="23" s="5" customFormat="true" ht="17.25" hidden="false" customHeight="true" outlineLevel="0" collapsed="false">
      <c r="A23" s="11" t="s">
        <v>55</v>
      </c>
      <c r="B23" s="11" t="s">
        <v>56</v>
      </c>
      <c r="C23" s="15" t="s">
        <v>39</v>
      </c>
      <c r="D23" s="17" t="n">
        <f aca="false">$D$2*1</f>
        <v>1</v>
      </c>
      <c r="E23" s="15" t="s">
        <v>57</v>
      </c>
      <c r="F23" s="18" t="s">
        <v>58</v>
      </c>
      <c r="G23" s="15"/>
      <c r="H23" s="15" t="s">
        <v>59</v>
      </c>
    </row>
    <row r="24" s="5" customFormat="true" ht="17.25" hidden="false" customHeight="true" outlineLevel="0" collapsed="false">
      <c r="A24" s="11" t="s">
        <v>60</v>
      </c>
      <c r="B24" s="12" t="n">
        <v>71</v>
      </c>
      <c r="C24" s="12" t="s">
        <v>39</v>
      </c>
      <c r="D24" s="13" t="n">
        <f aca="false">$D$2*1</f>
        <v>1</v>
      </c>
      <c r="E24" s="15" t="s">
        <v>61</v>
      </c>
      <c r="F24" s="19" t="s">
        <v>62</v>
      </c>
      <c r="G24" s="15"/>
      <c r="H24" s="15" t="s">
        <v>63</v>
      </c>
    </row>
    <row r="25" s="5" customFormat="true" ht="17.25" hidden="false" customHeight="true" outlineLevel="0" collapsed="false">
      <c r="A25" s="11" t="s">
        <v>64</v>
      </c>
      <c r="B25" s="12" t="n">
        <v>71</v>
      </c>
      <c r="C25" s="12" t="s">
        <v>39</v>
      </c>
      <c r="D25" s="13" t="n">
        <f aca="false">$D$2*2</f>
        <v>2</v>
      </c>
      <c r="E25" s="12" t="s">
        <v>65</v>
      </c>
      <c r="F25" s="19" t="s">
        <v>66</v>
      </c>
      <c r="G25" s="12"/>
      <c r="H25" s="12" t="s">
        <v>67</v>
      </c>
    </row>
    <row r="26" s="5" customFormat="true" ht="17.25" hidden="false" customHeight="true" outlineLevel="0" collapsed="false">
      <c r="A26" s="11" t="s">
        <v>68</v>
      </c>
      <c r="B26" s="12" t="n">
        <v>71</v>
      </c>
      <c r="C26" s="12" t="s">
        <v>39</v>
      </c>
      <c r="D26" s="13" t="n">
        <f aca="false">$D$2*1</f>
        <v>1</v>
      </c>
      <c r="E26" s="12" t="s">
        <v>69</v>
      </c>
      <c r="F26" s="19" t="s">
        <v>70</v>
      </c>
      <c r="G26" s="12"/>
      <c r="H26" s="15" t="s">
        <v>71</v>
      </c>
    </row>
    <row r="27" s="5" customFormat="true" ht="17.25" hidden="false" customHeight="true" outlineLevel="0" collapsed="false">
      <c r="A27" s="11" t="s">
        <v>72</v>
      </c>
      <c r="B27" s="12" t="n">
        <v>71</v>
      </c>
      <c r="C27" s="12" t="s">
        <v>39</v>
      </c>
      <c r="D27" s="13" t="n">
        <v>1</v>
      </c>
      <c r="E27" s="20" t="s">
        <v>73</v>
      </c>
      <c r="F27" s="19" t="s">
        <v>74</v>
      </c>
      <c r="G27" s="12"/>
      <c r="H27" s="15"/>
    </row>
    <row r="28" s="5" customFormat="true" ht="17.25" hidden="false" customHeight="true" outlineLevel="0" collapsed="false">
      <c r="A28" s="21" t="n">
        <v>2880</v>
      </c>
      <c r="B28" s="12" t="n">
        <v>0</v>
      </c>
      <c r="C28" s="12" t="s">
        <v>33</v>
      </c>
      <c r="D28" s="13" t="n">
        <f aca="false">$D$2*16</f>
        <v>16</v>
      </c>
      <c r="E28" s="12" t="s">
        <v>75</v>
      </c>
      <c r="F28" s="14" t="s">
        <v>76</v>
      </c>
      <c r="G28" s="12"/>
      <c r="H28" s="15"/>
    </row>
    <row r="29" s="5" customFormat="true" ht="17.25" hidden="false" customHeight="true" outlineLevel="0" collapsed="false">
      <c r="A29" s="21" t="n">
        <v>2880</v>
      </c>
      <c r="B29" s="12" t="n">
        <v>4</v>
      </c>
      <c r="C29" s="12" t="s">
        <v>12</v>
      </c>
      <c r="D29" s="13" t="n">
        <f aca="false">$D$2*2</f>
        <v>2</v>
      </c>
      <c r="E29" s="12" t="s">
        <v>75</v>
      </c>
      <c r="F29" s="14" t="s">
        <v>76</v>
      </c>
      <c r="G29" s="12"/>
      <c r="H29" s="15"/>
    </row>
    <row r="30" s="5" customFormat="true" ht="17.25" hidden="false" customHeight="true" outlineLevel="0" collapsed="false">
      <c r="A30" s="11" t="s">
        <v>77</v>
      </c>
      <c r="B30" s="12" t="n">
        <v>0</v>
      </c>
      <c r="C30" s="12" t="s">
        <v>33</v>
      </c>
      <c r="D30" s="13" t="n">
        <f aca="false">$D$2*4</f>
        <v>4</v>
      </c>
      <c r="E30" s="12" t="s">
        <v>78</v>
      </c>
      <c r="F30" s="14" t="s">
        <v>79</v>
      </c>
      <c r="G30" s="12"/>
      <c r="H30" s="15"/>
    </row>
    <row r="31" s="5" customFormat="true" ht="17.25" hidden="false" customHeight="true" outlineLevel="0" collapsed="false">
      <c r="A31" s="11" t="s">
        <v>80</v>
      </c>
      <c r="B31" s="12" t="n">
        <v>0</v>
      </c>
      <c r="C31" s="12" t="s">
        <v>33</v>
      </c>
      <c r="D31" s="13" t="n">
        <f aca="false">$D$2*4</f>
        <v>4</v>
      </c>
      <c r="E31" s="12" t="s">
        <v>81</v>
      </c>
      <c r="F31" s="14" t="s">
        <v>82</v>
      </c>
      <c r="G31" s="12"/>
      <c r="H31" s="15"/>
    </row>
    <row r="32" s="5" customFormat="true" ht="17.25" hidden="false" customHeight="true" outlineLevel="0" collapsed="false">
      <c r="A32" s="11" t="s">
        <v>80</v>
      </c>
      <c r="B32" s="12" t="n">
        <v>4</v>
      </c>
      <c r="C32" s="12" t="s">
        <v>12</v>
      </c>
      <c r="D32" s="13" t="n">
        <f aca="false">$D$2*2</f>
        <v>2</v>
      </c>
      <c r="E32" s="12" t="s">
        <v>81</v>
      </c>
      <c r="F32" s="14" t="s">
        <v>82</v>
      </c>
      <c r="G32" s="12"/>
      <c r="H32" s="15"/>
    </row>
    <row r="33" s="5" customFormat="true" ht="17.25" hidden="false" customHeight="true" outlineLevel="0" collapsed="false">
      <c r="A33" s="11" t="s">
        <v>83</v>
      </c>
      <c r="B33" s="12" t="n">
        <v>4</v>
      </c>
      <c r="C33" s="12" t="s">
        <v>12</v>
      </c>
      <c r="D33" s="13" t="n">
        <f aca="false">$D$2*4</f>
        <v>4</v>
      </c>
      <c r="E33" s="12" t="s">
        <v>84</v>
      </c>
      <c r="F33" s="14" t="s">
        <v>85</v>
      </c>
      <c r="G33" s="12" t="s">
        <v>15</v>
      </c>
      <c r="H33" s="15"/>
    </row>
    <row r="34" s="5" customFormat="true" ht="17.25" hidden="false" customHeight="true" outlineLevel="0" collapsed="false">
      <c r="A34" s="11" t="s">
        <v>86</v>
      </c>
      <c r="B34" s="12" t="n">
        <v>4</v>
      </c>
      <c r="C34" s="12" t="s">
        <v>12</v>
      </c>
      <c r="D34" s="13" t="n">
        <f aca="false">$D$2*4</f>
        <v>4</v>
      </c>
      <c r="E34" s="12" t="s">
        <v>87</v>
      </c>
      <c r="F34" s="14" t="s">
        <v>88</v>
      </c>
      <c r="G34" s="12" t="s">
        <v>15</v>
      </c>
      <c r="H34" s="15"/>
    </row>
    <row r="35" s="5" customFormat="true" ht="17.25" hidden="false" customHeight="true" outlineLevel="0" collapsed="false">
      <c r="A35" s="11" t="s">
        <v>89</v>
      </c>
      <c r="B35" s="12" t="n">
        <v>0</v>
      </c>
      <c r="C35" s="12" t="s">
        <v>33</v>
      </c>
      <c r="D35" s="13" t="n">
        <f aca="false">$D$2*2</f>
        <v>2</v>
      </c>
      <c r="E35" s="12" t="s">
        <v>90</v>
      </c>
      <c r="F35" s="14" t="s">
        <v>91</v>
      </c>
      <c r="G35" s="12"/>
      <c r="H35" s="15"/>
    </row>
    <row r="36" s="5" customFormat="true" ht="17.25" hidden="false" customHeight="true" outlineLevel="0" collapsed="false">
      <c r="A36" s="11" t="s">
        <v>92</v>
      </c>
      <c r="B36" s="12" t="n">
        <v>0</v>
      </c>
      <c r="C36" s="12" t="s">
        <v>33</v>
      </c>
      <c r="D36" s="13" t="n">
        <f aca="false">$D$2*8</f>
        <v>8</v>
      </c>
      <c r="E36" s="12" t="s">
        <v>93</v>
      </c>
      <c r="F36" s="14" t="s">
        <v>94</v>
      </c>
      <c r="G36" s="12"/>
      <c r="H36" s="15"/>
    </row>
    <row r="37" s="5" customFormat="true" ht="17.25" hidden="false" customHeight="true" outlineLevel="0" collapsed="false">
      <c r="A37" s="11" t="s">
        <v>95</v>
      </c>
      <c r="B37" s="12" t="n">
        <v>0</v>
      </c>
      <c r="C37" s="12" t="s">
        <v>33</v>
      </c>
      <c r="D37" s="13" t="n">
        <f aca="false">$D$2*2</f>
        <v>2</v>
      </c>
      <c r="E37" s="12" t="s">
        <v>96</v>
      </c>
      <c r="F37" s="14" t="s">
        <v>97</v>
      </c>
      <c r="G37" s="12"/>
      <c r="H37" s="15"/>
    </row>
    <row r="38" s="5" customFormat="true" ht="17.25" hidden="false" customHeight="true" outlineLevel="0" collapsed="false">
      <c r="A38" s="11" t="s">
        <v>98</v>
      </c>
      <c r="B38" s="12" t="n">
        <v>0</v>
      </c>
      <c r="C38" s="12" t="s">
        <v>33</v>
      </c>
      <c r="D38" s="13" t="n">
        <f aca="false">$D$2*4</f>
        <v>4</v>
      </c>
      <c r="E38" s="12" t="s">
        <v>99</v>
      </c>
      <c r="F38" s="14" t="s">
        <v>100</v>
      </c>
      <c r="G38" s="12"/>
      <c r="H38" s="12" t="s">
        <v>101</v>
      </c>
      <c r="I38" s="22"/>
    </row>
    <row r="39" s="5" customFormat="true" ht="17.25" hidden="false" customHeight="true" outlineLevel="0" collapsed="false">
      <c r="A39" s="11" t="s">
        <v>102</v>
      </c>
      <c r="B39" s="12" t="n">
        <v>0</v>
      </c>
      <c r="C39" s="12" t="s">
        <v>33</v>
      </c>
      <c r="D39" s="13" t="n">
        <f aca="false">$D$2*2</f>
        <v>2</v>
      </c>
      <c r="E39" s="12" t="s">
        <v>103</v>
      </c>
      <c r="F39" s="14" t="s">
        <v>104</v>
      </c>
      <c r="G39" s="12"/>
      <c r="H39" s="15"/>
    </row>
    <row r="40" s="5" customFormat="true" ht="17.25" hidden="false" customHeight="true" outlineLevel="0" collapsed="false">
      <c r="A40" s="11" t="s">
        <v>105</v>
      </c>
      <c r="B40" s="12" t="n">
        <v>72</v>
      </c>
      <c r="C40" s="12" t="s">
        <v>26</v>
      </c>
      <c r="D40" s="13" t="n">
        <f aca="false">$D$2*4</f>
        <v>4</v>
      </c>
      <c r="E40" s="12" t="s">
        <v>106</v>
      </c>
      <c r="F40" s="14" t="s">
        <v>107</v>
      </c>
      <c r="G40" s="12"/>
      <c r="H40" s="15"/>
    </row>
    <row r="41" s="5" customFormat="true" ht="17.25" hidden="false" customHeight="true" outlineLevel="0" collapsed="false">
      <c r="A41" s="11" t="s">
        <v>108</v>
      </c>
      <c r="B41" s="12" t="n">
        <v>72</v>
      </c>
      <c r="C41" s="12" t="s">
        <v>26</v>
      </c>
      <c r="D41" s="13" t="n">
        <f aca="false">$D$2*8</f>
        <v>8</v>
      </c>
      <c r="E41" s="12" t="s">
        <v>109</v>
      </c>
      <c r="F41" s="14" t="s">
        <v>110</v>
      </c>
      <c r="G41" s="12"/>
      <c r="H41" s="15"/>
    </row>
    <row r="42" s="5" customFormat="true" ht="17.25" hidden="false" customHeight="true" outlineLevel="0" collapsed="false">
      <c r="A42" s="11" t="s">
        <v>111</v>
      </c>
      <c r="B42" s="12" t="n">
        <v>0</v>
      </c>
      <c r="C42" s="12" t="s">
        <v>33</v>
      </c>
      <c r="D42" s="13" t="n">
        <f aca="false">$D$2*4</f>
        <v>4</v>
      </c>
      <c r="E42" s="12" t="s">
        <v>112</v>
      </c>
      <c r="F42" s="14" t="s">
        <v>113</v>
      </c>
      <c r="G42" s="12"/>
      <c r="H42" s="15"/>
    </row>
    <row r="43" s="5" customFormat="true" ht="17.25" hidden="false" customHeight="true" outlineLevel="0" collapsed="false">
      <c r="A43" s="11" t="s">
        <v>114</v>
      </c>
      <c r="B43" s="12" t="n">
        <v>4</v>
      </c>
      <c r="C43" s="12" t="s">
        <v>12</v>
      </c>
      <c r="D43" s="13" t="n">
        <f aca="false">$D$2*1</f>
        <v>1</v>
      </c>
      <c r="E43" s="12" t="s">
        <v>115</v>
      </c>
      <c r="F43" s="14" t="s">
        <v>116</v>
      </c>
      <c r="G43" s="12"/>
      <c r="H43" s="15"/>
    </row>
    <row r="44" s="5" customFormat="true" ht="17.25" hidden="false" customHeight="true" outlineLevel="0" collapsed="false">
      <c r="A44" s="11" t="s">
        <v>117</v>
      </c>
      <c r="B44" s="12" t="n">
        <v>0</v>
      </c>
      <c r="C44" s="12" t="s">
        <v>33</v>
      </c>
      <c r="D44" s="13" t="n">
        <f aca="false">$D$2*10</f>
        <v>10</v>
      </c>
      <c r="E44" s="12" t="s">
        <v>118</v>
      </c>
      <c r="F44" s="14" t="s">
        <v>119</v>
      </c>
      <c r="G44" s="12"/>
      <c r="H44" s="15"/>
    </row>
    <row r="45" s="5" customFormat="true" ht="17.25" hidden="false" customHeight="true" outlineLevel="0" collapsed="false">
      <c r="A45" s="11" t="s">
        <v>117</v>
      </c>
      <c r="B45" s="12" t="n">
        <v>72</v>
      </c>
      <c r="C45" s="12" t="s">
        <v>26</v>
      </c>
      <c r="D45" s="13" t="n">
        <f aca="false">$D$2*4</f>
        <v>4</v>
      </c>
      <c r="E45" s="12" t="s">
        <v>118</v>
      </c>
      <c r="F45" s="14" t="s">
        <v>119</v>
      </c>
      <c r="G45" s="12"/>
      <c r="H45" s="15"/>
    </row>
    <row r="46" s="5" customFormat="true" ht="17.25" hidden="false" customHeight="true" outlineLevel="0" collapsed="false">
      <c r="A46" s="11" t="s">
        <v>117</v>
      </c>
      <c r="B46" s="12" t="n">
        <v>4</v>
      </c>
      <c r="C46" s="12" t="s">
        <v>12</v>
      </c>
      <c r="D46" s="13" t="n">
        <f aca="false">$D$2*14</f>
        <v>14</v>
      </c>
      <c r="E46" s="12" t="s">
        <v>118</v>
      </c>
      <c r="F46" s="14" t="s">
        <v>119</v>
      </c>
      <c r="G46" s="12" t="s">
        <v>15</v>
      </c>
      <c r="H46" s="15"/>
    </row>
    <row r="47" s="5" customFormat="true" ht="17.25" hidden="false" customHeight="true" outlineLevel="0" collapsed="false">
      <c r="A47" s="11" t="s">
        <v>120</v>
      </c>
      <c r="B47" s="12" t="n">
        <v>0</v>
      </c>
      <c r="C47" s="12" t="s">
        <v>33</v>
      </c>
      <c r="D47" s="13" t="n">
        <f aca="false">$D$2*14</f>
        <v>14</v>
      </c>
      <c r="E47" s="12" t="s">
        <v>121</v>
      </c>
      <c r="F47" s="14" t="s">
        <v>122</v>
      </c>
      <c r="G47" s="12"/>
      <c r="H47" s="12"/>
    </row>
    <row r="48" s="5" customFormat="true" ht="17.25" hidden="false" customHeight="true" outlineLevel="0" collapsed="false">
      <c r="A48" s="11" t="s">
        <v>120</v>
      </c>
      <c r="B48" s="12" t="n">
        <v>4</v>
      </c>
      <c r="C48" s="12" t="s">
        <v>12</v>
      </c>
      <c r="D48" s="13" t="n">
        <f aca="false">$D$2*24</f>
        <v>24</v>
      </c>
      <c r="E48" s="12" t="s">
        <v>121</v>
      </c>
      <c r="F48" s="14" t="s">
        <v>122</v>
      </c>
      <c r="G48" s="12"/>
      <c r="H48" s="12"/>
    </row>
    <row r="49" s="5" customFormat="true" ht="17.25" hidden="false" customHeight="true" outlineLevel="0" collapsed="false">
      <c r="A49" s="11" t="s">
        <v>120</v>
      </c>
      <c r="B49" s="12" t="n">
        <v>47</v>
      </c>
      <c r="C49" s="12" t="s">
        <v>123</v>
      </c>
      <c r="D49" s="13" t="n">
        <f aca="false">$D$2*6</f>
        <v>6</v>
      </c>
      <c r="E49" s="12" t="s">
        <v>121</v>
      </c>
      <c r="F49" s="14" t="s">
        <v>122</v>
      </c>
      <c r="G49" s="12"/>
      <c r="H49" s="12"/>
    </row>
    <row r="50" s="5" customFormat="true" ht="17.25" hidden="false" customHeight="true" outlineLevel="0" collapsed="false">
      <c r="A50" s="11" t="s">
        <v>124</v>
      </c>
      <c r="B50" s="12" t="n">
        <v>72</v>
      </c>
      <c r="C50" s="12" t="s">
        <v>26</v>
      </c>
      <c r="D50" s="13" t="n">
        <f aca="false">$D$2*4</f>
        <v>4</v>
      </c>
      <c r="E50" s="12" t="s">
        <v>125</v>
      </c>
      <c r="F50" s="14" t="s">
        <v>126</v>
      </c>
      <c r="G50" s="12"/>
      <c r="H50" s="12"/>
    </row>
    <row r="51" s="5" customFormat="true" ht="17.25" hidden="false" customHeight="true" outlineLevel="0" collapsed="false">
      <c r="A51" s="11" t="s">
        <v>127</v>
      </c>
      <c r="B51" s="12" t="n">
        <v>4</v>
      </c>
      <c r="C51" s="12" t="s">
        <v>12</v>
      </c>
      <c r="D51" s="13" t="n">
        <f aca="false">$D$2*1</f>
        <v>1</v>
      </c>
      <c r="E51" s="12" t="s">
        <v>128</v>
      </c>
      <c r="F51" s="14" t="s">
        <v>129</v>
      </c>
      <c r="G51" s="12"/>
      <c r="H51" s="15"/>
    </row>
    <row r="52" s="5" customFormat="true" ht="17.25" hidden="false" customHeight="true" outlineLevel="0" collapsed="false">
      <c r="A52" s="11" t="s">
        <v>130</v>
      </c>
      <c r="B52" s="12" t="n">
        <v>72</v>
      </c>
      <c r="C52" s="12" t="s">
        <v>26</v>
      </c>
      <c r="D52" s="13" t="n">
        <f aca="false">$D$2*16</f>
        <v>16</v>
      </c>
      <c r="E52" s="12" t="s">
        <v>131</v>
      </c>
      <c r="F52" s="14" t="s">
        <v>132</v>
      </c>
      <c r="G52" s="12"/>
      <c r="H52" s="15"/>
    </row>
    <row r="53" s="5" customFormat="true" ht="17.25" hidden="false" customHeight="true" outlineLevel="0" collapsed="false">
      <c r="A53" s="11" t="s">
        <v>130</v>
      </c>
      <c r="B53" s="12" t="n">
        <v>4</v>
      </c>
      <c r="C53" s="12" t="s">
        <v>12</v>
      </c>
      <c r="D53" s="13" t="n">
        <f aca="false">$D$2*2</f>
        <v>2</v>
      </c>
      <c r="E53" s="12" t="s">
        <v>131</v>
      </c>
      <c r="F53" s="14" t="s">
        <v>132</v>
      </c>
      <c r="G53" s="12" t="s">
        <v>15</v>
      </c>
      <c r="H53" s="15"/>
    </row>
    <row r="54" s="5" customFormat="true" ht="17.25" hidden="false" customHeight="true" outlineLevel="0" collapsed="false">
      <c r="A54" s="11" t="s">
        <v>133</v>
      </c>
      <c r="B54" s="12" t="n">
        <v>0</v>
      </c>
      <c r="C54" s="12" t="s">
        <v>33</v>
      </c>
      <c r="D54" s="13" t="n">
        <f aca="false">$D$2*4</f>
        <v>4</v>
      </c>
      <c r="E54" s="12" t="s">
        <v>134</v>
      </c>
      <c r="F54" s="14" t="s">
        <v>135</v>
      </c>
      <c r="G54" s="12"/>
      <c r="H54" s="15"/>
    </row>
    <row r="55" s="5" customFormat="true" ht="17.25" hidden="false" customHeight="true" outlineLevel="0" collapsed="false">
      <c r="A55" s="11" t="s">
        <v>133</v>
      </c>
      <c r="B55" s="12" t="n">
        <v>72</v>
      </c>
      <c r="C55" s="12" t="s">
        <v>26</v>
      </c>
      <c r="D55" s="13" t="n">
        <f aca="false">$D$2*5</f>
        <v>5</v>
      </c>
      <c r="E55" s="12" t="s">
        <v>134</v>
      </c>
      <c r="F55" s="14" t="s">
        <v>135</v>
      </c>
      <c r="G55" s="12"/>
      <c r="H55" s="15"/>
    </row>
    <row r="56" s="5" customFormat="true" ht="17.25" hidden="false" customHeight="true" outlineLevel="0" collapsed="false">
      <c r="A56" s="11" t="s">
        <v>136</v>
      </c>
      <c r="B56" s="12" t="n">
        <v>0</v>
      </c>
      <c r="C56" s="12" t="s">
        <v>33</v>
      </c>
      <c r="D56" s="13" t="n">
        <f aca="false">$D$2*4</f>
        <v>4</v>
      </c>
      <c r="E56" s="12" t="s">
        <v>137</v>
      </c>
      <c r="F56" s="14" t="s">
        <v>138</v>
      </c>
      <c r="G56" s="12"/>
      <c r="H56" s="15"/>
    </row>
    <row r="57" s="5" customFormat="true" ht="17.25" hidden="false" customHeight="true" outlineLevel="0" collapsed="false">
      <c r="A57" s="11" t="s">
        <v>136</v>
      </c>
      <c r="B57" s="12" t="n">
        <v>72</v>
      </c>
      <c r="C57" s="12" t="s">
        <v>26</v>
      </c>
      <c r="D57" s="13" t="n">
        <f aca="false">$D$2*16</f>
        <v>16</v>
      </c>
      <c r="E57" s="12" t="s">
        <v>137</v>
      </c>
      <c r="F57" s="14" t="s">
        <v>138</v>
      </c>
      <c r="G57" s="12"/>
      <c r="H57" s="15"/>
    </row>
    <row r="58" s="5" customFormat="true" ht="17.25" hidden="false" customHeight="true" outlineLevel="0" collapsed="false">
      <c r="A58" s="11" t="s">
        <v>136</v>
      </c>
      <c r="B58" s="12" t="n">
        <v>71</v>
      </c>
      <c r="C58" s="12" t="s">
        <v>39</v>
      </c>
      <c r="D58" s="13" t="n">
        <f aca="false">$D$2*1</f>
        <v>1</v>
      </c>
      <c r="E58" s="12" t="s">
        <v>137</v>
      </c>
      <c r="F58" s="14" t="s">
        <v>138</v>
      </c>
      <c r="G58" s="12"/>
      <c r="H58" s="15"/>
    </row>
    <row r="59" s="5" customFormat="true" ht="17.25" hidden="false" customHeight="true" outlineLevel="0" collapsed="false">
      <c r="A59" s="11" t="s">
        <v>136</v>
      </c>
      <c r="B59" s="12" t="n">
        <v>4</v>
      </c>
      <c r="C59" s="12" t="s">
        <v>12</v>
      </c>
      <c r="D59" s="13" t="n">
        <f aca="false">$D$2*14</f>
        <v>14</v>
      </c>
      <c r="E59" s="12" t="s">
        <v>137</v>
      </c>
      <c r="F59" s="14" t="s">
        <v>138</v>
      </c>
      <c r="G59" s="12" t="s">
        <v>15</v>
      </c>
      <c r="H59" s="15"/>
    </row>
    <row r="60" s="5" customFormat="true" ht="17.25" hidden="false" customHeight="true" outlineLevel="0" collapsed="false">
      <c r="A60" s="11" t="s">
        <v>136</v>
      </c>
      <c r="B60" s="12" t="n">
        <v>47</v>
      </c>
      <c r="C60" s="12" t="s">
        <v>123</v>
      </c>
      <c r="D60" s="13" t="n">
        <f aca="false">$D$2*24</f>
        <v>24</v>
      </c>
      <c r="E60" s="12" t="s">
        <v>137</v>
      </c>
      <c r="F60" s="14" t="s">
        <v>138</v>
      </c>
      <c r="G60" s="12"/>
      <c r="H60" s="15"/>
    </row>
    <row r="61" s="5" customFormat="true" ht="17.25" hidden="false" customHeight="true" outlineLevel="0" collapsed="false">
      <c r="A61" s="11" t="s">
        <v>139</v>
      </c>
      <c r="B61" s="12" t="n">
        <v>0</v>
      </c>
      <c r="C61" s="12" t="s">
        <v>33</v>
      </c>
      <c r="D61" s="13" t="n">
        <f aca="false">$D$2*18</f>
        <v>18</v>
      </c>
      <c r="E61" s="12" t="s">
        <v>140</v>
      </c>
      <c r="F61" s="14" t="s">
        <v>141</v>
      </c>
      <c r="G61" s="12"/>
      <c r="H61" s="15"/>
    </row>
    <row r="62" s="5" customFormat="true" ht="17.25" hidden="false" customHeight="true" outlineLevel="0" collapsed="false">
      <c r="A62" s="11" t="s">
        <v>139</v>
      </c>
      <c r="B62" s="12" t="n">
        <v>72</v>
      </c>
      <c r="C62" s="12" t="s">
        <v>26</v>
      </c>
      <c r="D62" s="13" t="n">
        <f aca="false">$D$2*2</f>
        <v>2</v>
      </c>
      <c r="E62" s="12" t="s">
        <v>140</v>
      </c>
      <c r="F62" s="14" t="s">
        <v>141</v>
      </c>
      <c r="G62" s="12"/>
      <c r="H62" s="15"/>
    </row>
    <row r="63" s="5" customFormat="true" ht="17.25" hidden="false" customHeight="true" outlineLevel="0" collapsed="false">
      <c r="A63" s="11" t="s">
        <v>139</v>
      </c>
      <c r="B63" s="12" t="n">
        <v>4</v>
      </c>
      <c r="C63" s="12" t="s">
        <v>12</v>
      </c>
      <c r="D63" s="13" t="n">
        <f aca="false">$D$2*1</f>
        <v>1</v>
      </c>
      <c r="E63" s="12" t="s">
        <v>140</v>
      </c>
      <c r="F63" s="14" t="s">
        <v>141</v>
      </c>
      <c r="G63" s="12"/>
      <c r="H63" s="15"/>
    </row>
    <row r="64" s="5" customFormat="true" ht="17.25" hidden="false" customHeight="true" outlineLevel="0" collapsed="false">
      <c r="A64" s="11" t="s">
        <v>139</v>
      </c>
      <c r="B64" s="12" t="n">
        <v>4</v>
      </c>
      <c r="C64" s="12" t="s">
        <v>12</v>
      </c>
      <c r="D64" s="13" t="n">
        <f aca="false">$D$2*54</f>
        <v>54</v>
      </c>
      <c r="E64" s="12" t="s">
        <v>140</v>
      </c>
      <c r="F64" s="14" t="s">
        <v>141</v>
      </c>
      <c r="G64" s="12" t="s">
        <v>15</v>
      </c>
      <c r="H64" s="15"/>
    </row>
    <row r="65" s="5" customFormat="true" ht="17.25" hidden="false" customHeight="true" outlineLevel="0" collapsed="false">
      <c r="A65" s="11" t="s">
        <v>142</v>
      </c>
      <c r="B65" s="12" t="n">
        <v>0</v>
      </c>
      <c r="C65" s="12" t="s">
        <v>33</v>
      </c>
      <c r="D65" s="13" t="n">
        <f aca="false">$D$2*4</f>
        <v>4</v>
      </c>
      <c r="E65" s="12" t="s">
        <v>143</v>
      </c>
      <c r="F65" s="14" t="s">
        <v>144</v>
      </c>
      <c r="G65" s="12"/>
      <c r="H65" s="15"/>
    </row>
    <row r="66" s="5" customFormat="true" ht="17.25" hidden="false" customHeight="true" outlineLevel="0" collapsed="false">
      <c r="A66" s="11" t="s">
        <v>142</v>
      </c>
      <c r="B66" s="12" t="n">
        <v>72</v>
      </c>
      <c r="C66" s="12" t="s">
        <v>26</v>
      </c>
      <c r="D66" s="13" t="n">
        <f aca="false">$D$2*22</f>
        <v>22</v>
      </c>
      <c r="E66" s="12" t="s">
        <v>143</v>
      </c>
      <c r="F66" s="14" t="s">
        <v>144</v>
      </c>
      <c r="G66" s="12"/>
      <c r="H66" s="15"/>
    </row>
    <row r="67" s="5" customFormat="true" ht="17.25" hidden="false" customHeight="true" outlineLevel="0" collapsed="false">
      <c r="A67" s="11" t="s">
        <v>142</v>
      </c>
      <c r="B67" s="12" t="n">
        <v>71</v>
      </c>
      <c r="C67" s="12" t="s">
        <v>39</v>
      </c>
      <c r="D67" s="13" t="n">
        <f aca="false">$D$2*6</f>
        <v>6</v>
      </c>
      <c r="E67" s="12" t="s">
        <v>143</v>
      </c>
      <c r="F67" s="14" t="s">
        <v>144</v>
      </c>
      <c r="G67" s="12"/>
      <c r="H67" s="15"/>
    </row>
    <row r="68" s="5" customFormat="true" ht="17.25" hidden="false" customHeight="true" outlineLevel="0" collapsed="false">
      <c r="A68" s="11" t="s">
        <v>142</v>
      </c>
      <c r="B68" s="12" t="n">
        <v>4</v>
      </c>
      <c r="C68" s="12" t="s">
        <v>12</v>
      </c>
      <c r="D68" s="13" t="n">
        <f aca="false">$D$2*10</f>
        <v>10</v>
      </c>
      <c r="E68" s="12" t="s">
        <v>143</v>
      </c>
      <c r="F68" s="14" t="s">
        <v>144</v>
      </c>
      <c r="G68" s="12" t="s">
        <v>15</v>
      </c>
      <c r="H68" s="15"/>
    </row>
    <row r="69" s="5" customFormat="true" ht="17.25" hidden="false" customHeight="true" outlineLevel="0" collapsed="false">
      <c r="A69" s="11" t="s">
        <v>145</v>
      </c>
      <c r="B69" s="12" t="n">
        <v>0</v>
      </c>
      <c r="C69" s="12" t="s">
        <v>33</v>
      </c>
      <c r="D69" s="13" t="n">
        <f aca="false">$D$2*6</f>
        <v>6</v>
      </c>
      <c r="E69" s="12" t="s">
        <v>146</v>
      </c>
      <c r="F69" s="14" t="s">
        <v>147</v>
      </c>
      <c r="G69" s="12"/>
      <c r="H69" s="15"/>
    </row>
    <row r="70" s="5" customFormat="true" ht="17.25" hidden="false" customHeight="true" outlineLevel="0" collapsed="false">
      <c r="A70" s="11" t="s">
        <v>145</v>
      </c>
      <c r="B70" s="12" t="n">
        <v>72</v>
      </c>
      <c r="C70" s="12" t="s">
        <v>26</v>
      </c>
      <c r="D70" s="13" t="n">
        <f aca="false">$D$2*15</f>
        <v>15</v>
      </c>
      <c r="E70" s="12" t="s">
        <v>146</v>
      </c>
      <c r="F70" s="14" t="s">
        <v>147</v>
      </c>
      <c r="G70" s="12"/>
      <c r="H70" s="15"/>
    </row>
    <row r="71" s="5" customFormat="true" ht="17.25" hidden="false" customHeight="true" outlineLevel="0" collapsed="false">
      <c r="A71" s="11" t="s">
        <v>145</v>
      </c>
      <c r="B71" s="12" t="n">
        <v>4</v>
      </c>
      <c r="C71" s="12" t="s">
        <v>12</v>
      </c>
      <c r="D71" s="13" t="n">
        <f aca="false">$D$2*18</f>
        <v>18</v>
      </c>
      <c r="E71" s="12" t="s">
        <v>146</v>
      </c>
      <c r="F71" s="14" t="s">
        <v>147</v>
      </c>
      <c r="G71" s="12" t="s">
        <v>15</v>
      </c>
      <c r="H71" s="15"/>
    </row>
    <row r="72" s="5" customFormat="true" ht="17.25" hidden="false" customHeight="true" outlineLevel="0" collapsed="false">
      <c r="A72" s="11" t="s">
        <v>148</v>
      </c>
      <c r="B72" s="12" t="n">
        <v>72</v>
      </c>
      <c r="C72" s="12" t="s">
        <v>26</v>
      </c>
      <c r="D72" s="13" t="n">
        <f aca="false">$D$2*8</f>
        <v>8</v>
      </c>
      <c r="E72" s="12" t="s">
        <v>149</v>
      </c>
      <c r="F72" s="14" t="s">
        <v>150</v>
      </c>
      <c r="G72" s="12"/>
      <c r="H72" s="15"/>
    </row>
    <row r="73" s="5" customFormat="true" ht="17.25" hidden="false" customHeight="true" outlineLevel="0" collapsed="false">
      <c r="A73" s="11" t="s">
        <v>148</v>
      </c>
      <c r="B73" s="12" t="n">
        <v>4</v>
      </c>
      <c r="C73" s="12" t="s">
        <v>12</v>
      </c>
      <c r="D73" s="13" t="n">
        <f aca="false">$D$2*10</f>
        <v>10</v>
      </c>
      <c r="E73" s="12" t="s">
        <v>149</v>
      </c>
      <c r="F73" s="14" t="s">
        <v>150</v>
      </c>
      <c r="G73" s="12" t="s">
        <v>15</v>
      </c>
      <c r="H73" s="15"/>
    </row>
    <row r="74" s="5" customFormat="true" ht="17.25" hidden="false" customHeight="true" outlineLevel="0" collapsed="false">
      <c r="A74" s="11" t="s">
        <v>151</v>
      </c>
      <c r="B74" s="12" t="n">
        <v>0</v>
      </c>
      <c r="C74" s="12" t="s">
        <v>33</v>
      </c>
      <c r="D74" s="13" t="n">
        <f aca="false">$D$2*4</f>
        <v>4</v>
      </c>
      <c r="E74" s="12" t="s">
        <v>152</v>
      </c>
      <c r="F74" s="14" t="s">
        <v>153</v>
      </c>
      <c r="G74" s="12"/>
      <c r="H74" s="15"/>
    </row>
    <row r="75" s="5" customFormat="true" ht="17.25" hidden="false" customHeight="true" outlineLevel="0" collapsed="false">
      <c r="A75" s="11" t="s">
        <v>151</v>
      </c>
      <c r="B75" s="12" t="n">
        <v>72</v>
      </c>
      <c r="C75" s="12" t="s">
        <v>26</v>
      </c>
      <c r="D75" s="13" t="n">
        <f aca="false">$D$2*1</f>
        <v>1</v>
      </c>
      <c r="E75" s="12" t="s">
        <v>152</v>
      </c>
      <c r="F75" s="14" t="s">
        <v>153</v>
      </c>
      <c r="G75" s="12"/>
      <c r="H75" s="15"/>
    </row>
    <row r="76" s="5" customFormat="true" ht="17.25" hidden="false" customHeight="true" outlineLevel="0" collapsed="false">
      <c r="A76" s="11" t="s">
        <v>154</v>
      </c>
      <c r="B76" s="12" t="n">
        <v>72</v>
      </c>
      <c r="C76" s="12" t="s">
        <v>26</v>
      </c>
      <c r="D76" s="13" t="n">
        <f aca="false">$D$2*2</f>
        <v>2</v>
      </c>
      <c r="E76" s="12" t="s">
        <v>155</v>
      </c>
      <c r="F76" s="14" t="s">
        <v>156</v>
      </c>
      <c r="G76" s="12"/>
      <c r="H76" s="15"/>
    </row>
    <row r="77" s="5" customFormat="true" ht="17.25" hidden="false" customHeight="true" outlineLevel="0" collapsed="false">
      <c r="A77" s="11" t="s">
        <v>157</v>
      </c>
      <c r="B77" s="12" t="n">
        <v>72</v>
      </c>
      <c r="C77" s="12" t="s">
        <v>26</v>
      </c>
      <c r="D77" s="13" t="n">
        <f aca="false">$D$2*4</f>
        <v>4</v>
      </c>
      <c r="E77" s="12" t="s">
        <v>158</v>
      </c>
      <c r="F77" s="14" t="s">
        <v>159</v>
      </c>
      <c r="G77" s="12"/>
      <c r="H77" s="15"/>
    </row>
    <row r="78" s="5" customFormat="true" ht="17.25" hidden="false" customHeight="true" outlineLevel="0" collapsed="false">
      <c r="A78" s="11" t="s">
        <v>160</v>
      </c>
      <c r="B78" s="12" t="n">
        <v>4</v>
      </c>
      <c r="C78" s="12" t="s">
        <v>12</v>
      </c>
      <c r="D78" s="13" t="n">
        <f aca="false">$D$2*4</f>
        <v>4</v>
      </c>
      <c r="E78" s="12" t="s">
        <v>161</v>
      </c>
      <c r="F78" s="14" t="s">
        <v>162</v>
      </c>
      <c r="G78" s="12" t="s">
        <v>15</v>
      </c>
      <c r="H78" s="15"/>
    </row>
    <row r="79" s="5" customFormat="true" ht="17.25" hidden="false" customHeight="true" outlineLevel="0" collapsed="false">
      <c r="A79" s="11" t="s">
        <v>163</v>
      </c>
      <c r="B79" s="12" t="n">
        <v>72</v>
      </c>
      <c r="C79" s="12" t="s">
        <v>26</v>
      </c>
      <c r="D79" s="13" t="n">
        <f aca="false">$D$2*8</f>
        <v>8</v>
      </c>
      <c r="E79" s="12" t="s">
        <v>164</v>
      </c>
      <c r="F79" s="14" t="s">
        <v>165</v>
      </c>
      <c r="G79" s="12"/>
      <c r="H79" s="15"/>
    </row>
    <row r="80" s="5" customFormat="true" ht="17.25" hidden="false" customHeight="true" outlineLevel="0" collapsed="false">
      <c r="A80" s="11" t="s">
        <v>163</v>
      </c>
      <c r="B80" s="12" t="n">
        <v>4</v>
      </c>
      <c r="C80" s="12" t="s">
        <v>12</v>
      </c>
      <c r="D80" s="13" t="n">
        <f aca="false">$D$2*4</f>
        <v>4</v>
      </c>
      <c r="E80" s="12" t="s">
        <v>164</v>
      </c>
      <c r="F80" s="14" t="s">
        <v>165</v>
      </c>
      <c r="G80" s="12" t="s">
        <v>15</v>
      </c>
      <c r="H80" s="15"/>
    </row>
    <row r="81" s="5" customFormat="true" ht="17.25" hidden="false" customHeight="true" outlineLevel="0" collapsed="false">
      <c r="A81" s="11" t="s">
        <v>166</v>
      </c>
      <c r="B81" s="12" t="n">
        <v>0</v>
      </c>
      <c r="C81" s="12" t="s">
        <v>33</v>
      </c>
      <c r="D81" s="13" t="n">
        <f aca="false">$D$2*4</f>
        <v>4</v>
      </c>
      <c r="E81" s="12" t="s">
        <v>167</v>
      </c>
      <c r="F81" s="14" t="s">
        <v>168</v>
      </c>
      <c r="G81" s="12"/>
      <c r="H81" s="15"/>
    </row>
    <row r="82" s="5" customFormat="true" ht="17.25" hidden="false" customHeight="true" outlineLevel="0" collapsed="false">
      <c r="A82" s="11" t="s">
        <v>169</v>
      </c>
      <c r="B82" s="12" t="n">
        <v>72</v>
      </c>
      <c r="C82" s="12" t="s">
        <v>26</v>
      </c>
      <c r="D82" s="13" t="n">
        <f aca="false">$D$2*10</f>
        <v>10</v>
      </c>
      <c r="E82" s="12" t="s">
        <v>170</v>
      </c>
      <c r="F82" s="14" t="s">
        <v>171</v>
      </c>
      <c r="G82" s="12"/>
      <c r="H82" s="12"/>
    </row>
    <row r="83" s="5" customFormat="true" ht="17.25" hidden="false" customHeight="true" outlineLevel="0" collapsed="false">
      <c r="A83" s="11" t="s">
        <v>172</v>
      </c>
      <c r="B83" s="12" t="n">
        <v>0</v>
      </c>
      <c r="C83" s="12" t="s">
        <v>33</v>
      </c>
      <c r="D83" s="13" t="n">
        <f aca="false">$D$2*20</f>
        <v>20</v>
      </c>
      <c r="E83" s="12" t="s">
        <v>173</v>
      </c>
      <c r="F83" s="14" t="s">
        <v>174</v>
      </c>
      <c r="G83" s="12"/>
      <c r="H83" s="15"/>
    </row>
    <row r="84" s="5" customFormat="true" ht="17.25" hidden="false" customHeight="true" outlineLevel="0" collapsed="false">
      <c r="A84" s="11" t="s">
        <v>172</v>
      </c>
      <c r="B84" s="12" t="n">
        <v>72</v>
      </c>
      <c r="C84" s="12" t="s">
        <v>26</v>
      </c>
      <c r="D84" s="13" t="n">
        <f aca="false">$D$2*8</f>
        <v>8</v>
      </c>
      <c r="E84" s="12" t="s">
        <v>173</v>
      </c>
      <c r="F84" s="14" t="s">
        <v>174</v>
      </c>
      <c r="G84" s="12"/>
      <c r="H84" s="15"/>
    </row>
    <row r="85" s="5" customFormat="true" ht="17.25" hidden="false" customHeight="true" outlineLevel="0" collapsed="false">
      <c r="A85" s="11" t="s">
        <v>172</v>
      </c>
      <c r="B85" s="12" t="n">
        <v>71</v>
      </c>
      <c r="C85" s="12" t="s">
        <v>39</v>
      </c>
      <c r="D85" s="13" t="n">
        <f aca="false">$D$2*5</f>
        <v>5</v>
      </c>
      <c r="E85" s="12" t="s">
        <v>173</v>
      </c>
      <c r="F85" s="14" t="s">
        <v>174</v>
      </c>
      <c r="G85" s="12"/>
      <c r="H85" s="15"/>
    </row>
    <row r="86" s="5" customFormat="true" ht="17.25" hidden="false" customHeight="true" outlineLevel="0" collapsed="false">
      <c r="A86" s="11" t="s">
        <v>175</v>
      </c>
      <c r="B86" s="12" t="n">
        <v>0</v>
      </c>
      <c r="C86" s="12" t="s">
        <v>33</v>
      </c>
      <c r="D86" s="13" t="n">
        <f aca="false">$D$2*6</f>
        <v>6</v>
      </c>
      <c r="E86" s="12" t="s">
        <v>176</v>
      </c>
      <c r="F86" s="14" t="s">
        <v>177</v>
      </c>
      <c r="G86" s="12"/>
      <c r="H86" s="15"/>
    </row>
    <row r="87" s="5" customFormat="true" ht="17.25" hidden="false" customHeight="true" outlineLevel="0" collapsed="false">
      <c r="A87" s="11" t="s">
        <v>175</v>
      </c>
      <c r="B87" s="12" t="n">
        <v>4</v>
      </c>
      <c r="C87" s="12" t="s">
        <v>12</v>
      </c>
      <c r="D87" s="13" t="n">
        <f aca="false">$D$2*8</f>
        <v>8</v>
      </c>
      <c r="E87" s="12" t="s">
        <v>176</v>
      </c>
      <c r="F87" s="14" t="s">
        <v>177</v>
      </c>
      <c r="G87" s="12" t="s">
        <v>15</v>
      </c>
      <c r="H87" s="15"/>
    </row>
    <row r="88" s="5" customFormat="true" ht="17.25" hidden="false" customHeight="true" outlineLevel="0" collapsed="false">
      <c r="A88" s="11" t="s">
        <v>175</v>
      </c>
      <c r="B88" s="12" t="n">
        <v>47</v>
      </c>
      <c r="C88" s="12" t="s">
        <v>123</v>
      </c>
      <c r="D88" s="13" t="n">
        <f aca="false">$D$2*2</f>
        <v>2</v>
      </c>
      <c r="E88" s="12" t="s">
        <v>176</v>
      </c>
      <c r="F88" s="14" t="s">
        <v>177</v>
      </c>
      <c r="G88" s="12"/>
      <c r="H88" s="15"/>
    </row>
    <row r="89" s="5" customFormat="true" ht="17.25" hidden="false" customHeight="true" outlineLevel="0" collapsed="false">
      <c r="A89" s="11" t="s">
        <v>178</v>
      </c>
      <c r="B89" s="12" t="n">
        <v>72</v>
      </c>
      <c r="C89" s="12" t="s">
        <v>26</v>
      </c>
      <c r="D89" s="13" t="n">
        <f aca="false">$D$2*4</f>
        <v>4</v>
      </c>
      <c r="E89" s="12" t="s">
        <v>179</v>
      </c>
      <c r="F89" s="14" t="s">
        <v>180</v>
      </c>
      <c r="G89" s="12"/>
      <c r="H89" s="15"/>
    </row>
    <row r="90" s="5" customFormat="true" ht="17.25" hidden="false" customHeight="true" outlineLevel="0" collapsed="false">
      <c r="A90" s="11" t="s">
        <v>181</v>
      </c>
      <c r="B90" s="12" t="n">
        <v>72</v>
      </c>
      <c r="C90" s="12" t="s">
        <v>26</v>
      </c>
      <c r="D90" s="13" t="n">
        <f aca="false">$D$2*4</f>
        <v>4</v>
      </c>
      <c r="E90" s="12" t="s">
        <v>182</v>
      </c>
      <c r="F90" s="14" t="s">
        <v>183</v>
      </c>
      <c r="G90" s="12"/>
      <c r="H90" s="15"/>
    </row>
    <row r="91" s="5" customFormat="true" ht="17.25" hidden="false" customHeight="true" outlineLevel="0" collapsed="false">
      <c r="A91" s="11" t="s">
        <v>181</v>
      </c>
      <c r="B91" s="12" t="n">
        <v>4</v>
      </c>
      <c r="C91" s="12" t="s">
        <v>12</v>
      </c>
      <c r="D91" s="13" t="n">
        <f aca="false">$D$2*4</f>
        <v>4</v>
      </c>
      <c r="E91" s="12" t="s">
        <v>182</v>
      </c>
      <c r="F91" s="14" t="s">
        <v>183</v>
      </c>
      <c r="G91" s="12" t="s">
        <v>15</v>
      </c>
      <c r="H91" s="15"/>
    </row>
    <row r="92" s="5" customFormat="true" ht="17.25" hidden="false" customHeight="true" outlineLevel="0" collapsed="false">
      <c r="A92" s="11" t="s">
        <v>184</v>
      </c>
      <c r="B92" s="12" t="n">
        <v>72</v>
      </c>
      <c r="C92" s="12" t="s">
        <v>26</v>
      </c>
      <c r="D92" s="13" t="n">
        <f aca="false">$D$2*2</f>
        <v>2</v>
      </c>
      <c r="E92" s="12" t="s">
        <v>185</v>
      </c>
      <c r="F92" s="14" t="s">
        <v>186</v>
      </c>
      <c r="G92" s="12"/>
      <c r="H92" s="15"/>
    </row>
    <row r="93" s="5" customFormat="true" ht="17.25" hidden="false" customHeight="true" outlineLevel="0" collapsed="false">
      <c r="A93" s="11" t="s">
        <v>187</v>
      </c>
      <c r="B93" s="12" t="n">
        <v>4</v>
      </c>
      <c r="C93" s="12" t="s">
        <v>12</v>
      </c>
      <c r="D93" s="13" t="n">
        <f aca="false">$D$2*4</f>
        <v>4</v>
      </c>
      <c r="E93" s="12" t="s">
        <v>188</v>
      </c>
      <c r="F93" s="14" t="s">
        <v>189</v>
      </c>
      <c r="G93" s="12" t="s">
        <v>15</v>
      </c>
      <c r="H93" s="15"/>
    </row>
    <row r="94" s="5" customFormat="true" ht="17.25" hidden="false" customHeight="true" outlineLevel="0" collapsed="false">
      <c r="A94" s="11" t="s">
        <v>190</v>
      </c>
      <c r="B94" s="12" t="n">
        <v>0</v>
      </c>
      <c r="C94" s="12" t="s">
        <v>33</v>
      </c>
      <c r="D94" s="13" t="n">
        <f aca="false">$D$2*2</f>
        <v>2</v>
      </c>
      <c r="E94" s="12" t="s">
        <v>191</v>
      </c>
      <c r="F94" s="14" t="s">
        <v>192</v>
      </c>
      <c r="G94" s="12"/>
      <c r="H94" s="15"/>
    </row>
    <row r="95" s="5" customFormat="true" ht="17.25" hidden="false" customHeight="true" outlineLevel="0" collapsed="false">
      <c r="A95" s="11" t="s">
        <v>193</v>
      </c>
      <c r="B95" s="12" t="n">
        <v>47</v>
      </c>
      <c r="C95" s="12" t="s">
        <v>123</v>
      </c>
      <c r="D95" s="13" t="n">
        <f aca="false">$D$2*4</f>
        <v>4</v>
      </c>
      <c r="E95" s="12" t="s">
        <v>194</v>
      </c>
      <c r="F95" s="14" t="s">
        <v>195</v>
      </c>
      <c r="G95" s="12"/>
      <c r="H95" s="15"/>
    </row>
    <row r="96" s="5" customFormat="true" ht="17.25" hidden="false" customHeight="true" outlineLevel="0" collapsed="false">
      <c r="A96" s="11" t="s">
        <v>196</v>
      </c>
      <c r="B96" s="12" t="n">
        <v>0</v>
      </c>
      <c r="C96" s="12" t="s">
        <v>33</v>
      </c>
      <c r="D96" s="13" t="n">
        <f aca="false">$D$2*4</f>
        <v>4</v>
      </c>
      <c r="E96" s="12" t="s">
        <v>197</v>
      </c>
      <c r="F96" s="14" t="s">
        <v>198</v>
      </c>
      <c r="G96" s="12"/>
      <c r="H96" s="15"/>
    </row>
    <row r="97" s="5" customFormat="true" ht="17.25" hidden="false" customHeight="true" outlineLevel="0" collapsed="false">
      <c r="A97" s="11" t="s">
        <v>199</v>
      </c>
      <c r="B97" s="12" t="n">
        <v>4</v>
      </c>
      <c r="C97" s="12" t="s">
        <v>12</v>
      </c>
      <c r="D97" s="13" t="n">
        <f aca="false">$D$2*4</f>
        <v>4</v>
      </c>
      <c r="E97" s="12" t="s">
        <v>200</v>
      </c>
      <c r="F97" s="14" t="s">
        <v>201</v>
      </c>
      <c r="G97" s="12" t="s">
        <v>15</v>
      </c>
      <c r="H97" s="15"/>
    </row>
    <row r="98" s="5" customFormat="true" ht="17.25" hidden="false" customHeight="true" outlineLevel="0" collapsed="false">
      <c r="A98" s="11" t="s">
        <v>202</v>
      </c>
      <c r="B98" s="12" t="n">
        <v>4</v>
      </c>
      <c r="C98" s="12" t="s">
        <v>12</v>
      </c>
      <c r="D98" s="13" t="n">
        <f aca="false">$D$2*4</f>
        <v>4</v>
      </c>
      <c r="E98" s="12" t="s">
        <v>203</v>
      </c>
      <c r="F98" s="14" t="s">
        <v>204</v>
      </c>
      <c r="G98" s="12" t="s">
        <v>15</v>
      </c>
      <c r="H98" s="15"/>
    </row>
    <row r="99" s="5" customFormat="true" ht="17.25" hidden="false" customHeight="true" outlineLevel="0" collapsed="false">
      <c r="A99" s="11" t="s">
        <v>205</v>
      </c>
      <c r="B99" s="12" t="n">
        <v>0</v>
      </c>
      <c r="C99" s="12" t="s">
        <v>33</v>
      </c>
      <c r="D99" s="13" t="n">
        <f aca="false">$D$2*6</f>
        <v>6</v>
      </c>
      <c r="E99" s="12" t="s">
        <v>206</v>
      </c>
      <c r="F99" s="14" t="s">
        <v>207</v>
      </c>
      <c r="G99" s="12"/>
      <c r="H99" s="15"/>
    </row>
    <row r="100" s="5" customFormat="true" ht="17.25" hidden="false" customHeight="true" outlineLevel="0" collapsed="false">
      <c r="A100" s="11" t="s">
        <v>208</v>
      </c>
      <c r="B100" s="12" t="n">
        <v>0</v>
      </c>
      <c r="C100" s="12" t="s">
        <v>33</v>
      </c>
      <c r="D100" s="13" t="n">
        <f aca="false">$D$2*4</f>
        <v>4</v>
      </c>
      <c r="E100" s="12" t="s">
        <v>209</v>
      </c>
      <c r="F100" s="14" t="s">
        <v>210</v>
      </c>
      <c r="G100" s="12"/>
      <c r="H100" s="15"/>
    </row>
    <row r="101" s="5" customFormat="true" ht="17.25" hidden="false" customHeight="true" outlineLevel="0" collapsed="false">
      <c r="A101" s="11" t="s">
        <v>208</v>
      </c>
      <c r="B101" s="12" t="n">
        <v>71</v>
      </c>
      <c r="C101" s="12" t="s">
        <v>39</v>
      </c>
      <c r="D101" s="13" t="n">
        <f aca="false">$D$2*2</f>
        <v>2</v>
      </c>
      <c r="E101" s="12" t="s">
        <v>209</v>
      </c>
      <c r="F101" s="14" t="s">
        <v>210</v>
      </c>
      <c r="G101" s="12"/>
      <c r="H101" s="15"/>
    </row>
    <row r="102" s="5" customFormat="true" ht="17.25" hidden="false" customHeight="true" outlineLevel="0" collapsed="false">
      <c r="A102" s="11" t="s">
        <v>211</v>
      </c>
      <c r="B102" s="12" t="n">
        <v>72</v>
      </c>
      <c r="C102" s="12" t="s">
        <v>26</v>
      </c>
      <c r="D102" s="13" t="n">
        <f aca="false">$D$2*2</f>
        <v>2</v>
      </c>
      <c r="E102" s="12" t="s">
        <v>212</v>
      </c>
      <c r="F102" s="14" t="s">
        <v>213</v>
      </c>
      <c r="G102" s="12"/>
      <c r="H102" s="15"/>
    </row>
    <row r="103" s="5" customFormat="true" ht="17.25" hidden="false" customHeight="true" outlineLevel="0" collapsed="false">
      <c r="A103" s="11" t="s">
        <v>214</v>
      </c>
      <c r="B103" s="12" t="n">
        <v>0</v>
      </c>
      <c r="C103" s="12" t="s">
        <v>33</v>
      </c>
      <c r="D103" s="13" t="n">
        <f aca="false">$D$2*4</f>
        <v>4</v>
      </c>
      <c r="E103" s="12" t="s">
        <v>215</v>
      </c>
      <c r="F103" s="14" t="s">
        <v>216</v>
      </c>
      <c r="G103" s="12"/>
      <c r="H103" s="15"/>
    </row>
    <row r="104" s="5" customFormat="true" ht="17.25" hidden="false" customHeight="true" outlineLevel="0" collapsed="false">
      <c r="A104" s="11" t="s">
        <v>217</v>
      </c>
      <c r="B104" s="12" t="n">
        <v>72</v>
      </c>
      <c r="C104" s="12" t="s">
        <v>26</v>
      </c>
      <c r="D104" s="13" t="n">
        <f aca="false">$D$2*2</f>
        <v>2</v>
      </c>
      <c r="E104" s="12" t="s">
        <v>218</v>
      </c>
      <c r="F104" s="14" t="s">
        <v>219</v>
      </c>
      <c r="G104" s="12"/>
      <c r="H104" s="12"/>
    </row>
    <row r="105" s="5" customFormat="true" ht="17.25" hidden="false" customHeight="true" outlineLevel="0" collapsed="false">
      <c r="A105" s="11" t="s">
        <v>220</v>
      </c>
      <c r="B105" s="12" t="n">
        <v>0</v>
      </c>
      <c r="C105" s="12" t="s">
        <v>33</v>
      </c>
      <c r="D105" s="13" t="n">
        <f aca="false">$D$2*10</f>
        <v>10</v>
      </c>
      <c r="E105" s="12" t="s">
        <v>221</v>
      </c>
      <c r="F105" s="14" t="s">
        <v>222</v>
      </c>
      <c r="G105" s="12"/>
      <c r="H105" s="15"/>
    </row>
    <row r="106" s="5" customFormat="true" ht="17.25" hidden="false" customHeight="true" outlineLevel="0" collapsed="false">
      <c r="A106" s="11" t="s">
        <v>223</v>
      </c>
      <c r="B106" s="12" t="n">
        <v>1</v>
      </c>
      <c r="C106" s="12" t="s">
        <v>224</v>
      </c>
      <c r="D106" s="13" t="n">
        <f aca="false">$D$2*1</f>
        <v>1</v>
      </c>
      <c r="E106" s="12" t="s">
        <v>225</v>
      </c>
      <c r="F106" s="14" t="s">
        <v>226</v>
      </c>
      <c r="G106" s="12"/>
      <c r="H106" s="15"/>
    </row>
    <row r="107" s="5" customFormat="true" ht="17.25" hidden="false" customHeight="true" outlineLevel="0" collapsed="false">
      <c r="A107" s="11" t="s">
        <v>227</v>
      </c>
      <c r="B107" s="12" t="n">
        <v>72</v>
      </c>
      <c r="C107" s="12" t="s">
        <v>26</v>
      </c>
      <c r="D107" s="13" t="n">
        <f aca="false">$D$2*1</f>
        <v>1</v>
      </c>
      <c r="E107" s="12" t="s">
        <v>228</v>
      </c>
      <c r="F107" s="14" t="s">
        <v>229</v>
      </c>
      <c r="G107" s="12"/>
      <c r="H107" s="15"/>
    </row>
    <row r="108" s="5" customFormat="true" ht="17.25" hidden="false" customHeight="true" outlineLevel="0" collapsed="false">
      <c r="A108" s="11" t="s">
        <v>230</v>
      </c>
      <c r="B108" s="12" t="n">
        <v>0</v>
      </c>
      <c r="C108" s="12" t="s">
        <v>33</v>
      </c>
      <c r="D108" s="13" t="n">
        <f aca="false">$D$2*6</f>
        <v>6</v>
      </c>
      <c r="E108" s="12" t="s">
        <v>231</v>
      </c>
      <c r="F108" s="14" t="s">
        <v>232</v>
      </c>
      <c r="G108" s="12"/>
      <c r="H108" s="15"/>
    </row>
    <row r="109" s="5" customFormat="true" ht="17.25" hidden="false" customHeight="true" outlineLevel="0" collapsed="false">
      <c r="A109" s="11" t="s">
        <v>233</v>
      </c>
      <c r="B109" s="12" t="n">
        <v>0</v>
      </c>
      <c r="C109" s="12" t="s">
        <v>33</v>
      </c>
      <c r="D109" s="13" t="n">
        <f aca="false">$D$2*8</f>
        <v>8</v>
      </c>
      <c r="E109" s="12" t="s">
        <v>234</v>
      </c>
      <c r="F109" s="14" t="s">
        <v>235</v>
      </c>
      <c r="G109" s="12"/>
      <c r="H109" s="15"/>
    </row>
    <row r="110" s="5" customFormat="true" ht="17.25" hidden="false" customHeight="true" outlineLevel="0" collapsed="false">
      <c r="A110" s="11" t="s">
        <v>236</v>
      </c>
      <c r="B110" s="12" t="n">
        <v>72</v>
      </c>
      <c r="C110" s="12" t="s">
        <v>26</v>
      </c>
      <c r="D110" s="13" t="n">
        <f aca="false">$D$2*1</f>
        <v>1</v>
      </c>
      <c r="E110" s="12" t="s">
        <v>237</v>
      </c>
      <c r="F110" s="14" t="s">
        <v>238</v>
      </c>
      <c r="G110" s="12"/>
      <c r="H110" s="15"/>
    </row>
    <row r="111" s="5" customFormat="true" ht="17.25" hidden="false" customHeight="true" outlineLevel="0" collapsed="false">
      <c r="A111" s="11" t="s">
        <v>239</v>
      </c>
      <c r="B111" s="12" t="n">
        <v>71</v>
      </c>
      <c r="C111" s="12" t="s">
        <v>39</v>
      </c>
      <c r="D111" s="13" t="n">
        <f aca="false">$D$2*2</f>
        <v>2</v>
      </c>
      <c r="E111" s="12" t="s">
        <v>240</v>
      </c>
      <c r="F111" s="14" t="s">
        <v>241</v>
      </c>
      <c r="G111" s="12"/>
      <c r="H111" s="15"/>
    </row>
    <row r="112" s="5" customFormat="true" ht="17.25" hidden="false" customHeight="true" outlineLevel="0" collapsed="false">
      <c r="A112" s="11" t="s">
        <v>242</v>
      </c>
      <c r="B112" s="12" t="n">
        <v>0</v>
      </c>
      <c r="C112" s="12" t="s">
        <v>33</v>
      </c>
      <c r="D112" s="13" t="n">
        <f aca="false">$D$2*4</f>
        <v>4</v>
      </c>
      <c r="E112" s="12" t="s">
        <v>243</v>
      </c>
      <c r="F112" s="14" t="s">
        <v>244</v>
      </c>
      <c r="G112" s="12"/>
      <c r="H112" s="15"/>
    </row>
    <row r="113" s="5" customFormat="true" ht="17.25" hidden="false" customHeight="true" outlineLevel="0" collapsed="false">
      <c r="A113" s="11" t="s">
        <v>245</v>
      </c>
      <c r="B113" s="12" t="n">
        <v>71</v>
      </c>
      <c r="C113" s="12" t="s">
        <v>39</v>
      </c>
      <c r="D113" s="13" t="n">
        <f aca="false">$D$2*4</f>
        <v>4</v>
      </c>
      <c r="E113" s="12" t="s">
        <v>246</v>
      </c>
      <c r="F113" s="14" t="s">
        <v>247</v>
      </c>
      <c r="G113" s="12"/>
      <c r="H113" s="15"/>
    </row>
    <row r="114" s="5" customFormat="true" ht="17.25" hidden="false" customHeight="true" outlineLevel="0" collapsed="false">
      <c r="A114" s="11" t="s">
        <v>245</v>
      </c>
      <c r="B114" s="12" t="n">
        <v>4</v>
      </c>
      <c r="C114" s="12" t="s">
        <v>12</v>
      </c>
      <c r="D114" s="13" t="n">
        <f aca="false">$D$2*24</f>
        <v>24</v>
      </c>
      <c r="E114" s="12" t="s">
        <v>246</v>
      </c>
      <c r="F114" s="14" t="s">
        <v>247</v>
      </c>
      <c r="G114" s="12" t="s">
        <v>15</v>
      </c>
      <c r="H114" s="15"/>
    </row>
    <row r="115" s="5" customFormat="true" ht="17.25" hidden="false" customHeight="true" outlineLevel="0" collapsed="false">
      <c r="A115" s="11" t="s">
        <v>248</v>
      </c>
      <c r="B115" s="12" t="n">
        <v>0</v>
      </c>
      <c r="C115" s="12" t="s">
        <v>33</v>
      </c>
      <c r="D115" s="13" t="n">
        <f aca="false">$D$2*2</f>
        <v>2</v>
      </c>
      <c r="E115" s="12" t="s">
        <v>249</v>
      </c>
      <c r="F115" s="14" t="s">
        <v>250</v>
      </c>
      <c r="G115" s="12"/>
      <c r="H115" s="15"/>
    </row>
    <row r="116" s="5" customFormat="true" ht="17.25" hidden="false" customHeight="true" outlineLevel="0" collapsed="false">
      <c r="A116" s="11" t="s">
        <v>251</v>
      </c>
      <c r="B116" s="12" t="n">
        <v>0</v>
      </c>
      <c r="C116" s="12" t="s">
        <v>33</v>
      </c>
      <c r="D116" s="13" t="n">
        <f aca="false">$D$2*8</f>
        <v>8</v>
      </c>
      <c r="E116" s="12" t="s">
        <v>252</v>
      </c>
      <c r="F116" s="14" t="s">
        <v>253</v>
      </c>
      <c r="G116" s="12"/>
      <c r="H116" s="15"/>
    </row>
    <row r="117" s="5" customFormat="true" ht="17.25" hidden="false" customHeight="true" outlineLevel="0" collapsed="false">
      <c r="A117" s="11" t="s">
        <v>251</v>
      </c>
      <c r="B117" s="12" t="n">
        <v>72</v>
      </c>
      <c r="C117" s="12" t="s">
        <v>26</v>
      </c>
      <c r="D117" s="13" t="n">
        <f aca="false">$D$2*8</f>
        <v>8</v>
      </c>
      <c r="E117" s="12" t="s">
        <v>252</v>
      </c>
      <c r="F117" s="14" t="s">
        <v>253</v>
      </c>
      <c r="G117" s="12"/>
      <c r="H117" s="15"/>
    </row>
    <row r="118" s="5" customFormat="true" ht="17.25" hidden="false" customHeight="true" outlineLevel="0" collapsed="false">
      <c r="A118" s="11" t="s">
        <v>251</v>
      </c>
      <c r="B118" s="12" t="n">
        <v>71</v>
      </c>
      <c r="C118" s="12" t="s">
        <v>39</v>
      </c>
      <c r="D118" s="13" t="n">
        <f aca="false">$D$2*4</f>
        <v>4</v>
      </c>
      <c r="E118" s="12" t="s">
        <v>252</v>
      </c>
      <c r="F118" s="14" t="s">
        <v>253</v>
      </c>
      <c r="G118" s="12"/>
      <c r="H118" s="15"/>
    </row>
    <row r="119" s="5" customFormat="true" ht="17.25" hidden="false" customHeight="true" outlineLevel="0" collapsed="false">
      <c r="A119" s="11" t="s">
        <v>251</v>
      </c>
      <c r="B119" s="12" t="n">
        <v>4</v>
      </c>
      <c r="C119" s="12" t="s">
        <v>12</v>
      </c>
      <c r="D119" s="13" t="n">
        <f aca="false">$D$2*2</f>
        <v>2</v>
      </c>
      <c r="E119" s="12" t="s">
        <v>252</v>
      </c>
      <c r="F119" s="14" t="s">
        <v>253</v>
      </c>
      <c r="G119" s="12" t="s">
        <v>15</v>
      </c>
      <c r="H119" s="15"/>
    </row>
    <row r="120" s="5" customFormat="true" ht="17.25" hidden="false" customHeight="true" outlineLevel="0" collapsed="false">
      <c r="A120" s="11" t="s">
        <v>254</v>
      </c>
      <c r="B120" s="12" t="n">
        <v>0</v>
      </c>
      <c r="C120" s="12" t="s">
        <v>33</v>
      </c>
      <c r="D120" s="13" t="n">
        <f aca="false">$D$2*2</f>
        <v>2</v>
      </c>
      <c r="E120" s="12" t="s">
        <v>255</v>
      </c>
      <c r="F120" s="14" t="s">
        <v>256</v>
      </c>
      <c r="G120" s="12"/>
      <c r="H120" s="15"/>
    </row>
    <row r="121" s="5" customFormat="true" ht="17.25" hidden="false" customHeight="true" outlineLevel="0" collapsed="false">
      <c r="A121" s="11" t="s">
        <v>257</v>
      </c>
      <c r="B121" s="12" t="n">
        <v>0</v>
      </c>
      <c r="C121" s="12" t="s">
        <v>33</v>
      </c>
      <c r="D121" s="13" t="n">
        <f aca="false">$D$2*2</f>
        <v>2</v>
      </c>
      <c r="E121" s="12" t="s">
        <v>258</v>
      </c>
      <c r="F121" s="14" t="s">
        <v>259</v>
      </c>
      <c r="G121" s="12"/>
      <c r="H121" s="15"/>
    </row>
    <row r="122" s="5" customFormat="true" ht="17.25" hidden="false" customHeight="true" outlineLevel="0" collapsed="false">
      <c r="A122" s="11" t="s">
        <v>260</v>
      </c>
      <c r="B122" s="12" t="n">
        <v>0</v>
      </c>
      <c r="C122" s="12" t="s">
        <v>33</v>
      </c>
      <c r="D122" s="13" t="n">
        <f aca="false">$D$2*4</f>
        <v>4</v>
      </c>
      <c r="E122" s="12" t="s">
        <v>261</v>
      </c>
      <c r="F122" s="14" t="s">
        <v>262</v>
      </c>
      <c r="G122" s="12"/>
      <c r="H122" s="15"/>
    </row>
    <row r="123" s="5" customFormat="true" ht="17.25" hidden="false" customHeight="true" outlineLevel="0" collapsed="false">
      <c r="A123" s="11" t="s">
        <v>263</v>
      </c>
      <c r="B123" s="12" t="n">
        <v>0</v>
      </c>
      <c r="C123" s="12" t="s">
        <v>33</v>
      </c>
      <c r="D123" s="13" t="n">
        <f aca="false">$D$2*2</f>
        <v>2</v>
      </c>
      <c r="E123" s="12" t="s">
        <v>264</v>
      </c>
      <c r="F123" s="14" t="s">
        <v>265</v>
      </c>
      <c r="G123" s="12"/>
      <c r="H123" s="15"/>
    </row>
    <row r="124" s="5" customFormat="true" ht="17.25" hidden="false" customHeight="true" outlineLevel="0" collapsed="false">
      <c r="A124" s="11" t="s">
        <v>266</v>
      </c>
      <c r="B124" s="12" t="n">
        <v>71</v>
      </c>
      <c r="C124" s="12" t="s">
        <v>39</v>
      </c>
      <c r="D124" s="13" t="n">
        <f aca="false">$D$2*8</f>
        <v>8</v>
      </c>
      <c r="E124" s="12" t="s">
        <v>267</v>
      </c>
      <c r="F124" s="14" t="s">
        <v>268</v>
      </c>
      <c r="G124" s="12"/>
      <c r="H124" s="15"/>
    </row>
    <row r="125" s="5" customFormat="true" ht="17.25" hidden="false" customHeight="true" outlineLevel="0" collapsed="false">
      <c r="A125" s="11" t="s">
        <v>269</v>
      </c>
      <c r="B125" s="12" t="n">
        <v>71</v>
      </c>
      <c r="C125" s="12" t="s">
        <v>39</v>
      </c>
      <c r="D125" s="13" t="n">
        <f aca="false">$D$2*2</f>
        <v>2</v>
      </c>
      <c r="E125" s="12" t="s">
        <v>270</v>
      </c>
      <c r="F125" s="14" t="s">
        <v>271</v>
      </c>
      <c r="G125" s="12"/>
      <c r="H125" s="15"/>
    </row>
    <row r="126" s="5" customFormat="true" ht="17.25" hidden="false" customHeight="true" outlineLevel="0" collapsed="false">
      <c r="A126" s="11" t="s">
        <v>272</v>
      </c>
      <c r="B126" s="12" t="n">
        <v>0</v>
      </c>
      <c r="C126" s="12" t="s">
        <v>33</v>
      </c>
      <c r="D126" s="13" t="n">
        <f aca="false">$D$2*2</f>
        <v>2</v>
      </c>
      <c r="E126" s="12" t="s">
        <v>273</v>
      </c>
      <c r="F126" s="14" t="s">
        <v>274</v>
      </c>
      <c r="G126" s="12"/>
      <c r="H126" s="15"/>
    </row>
    <row r="127" s="5" customFormat="true" ht="17.25" hidden="false" customHeight="true" outlineLevel="0" collapsed="false">
      <c r="A127" s="11" t="s">
        <v>275</v>
      </c>
      <c r="B127" s="12" t="n">
        <v>72</v>
      </c>
      <c r="C127" s="12" t="s">
        <v>26</v>
      </c>
      <c r="D127" s="13" t="n">
        <f aca="false">$D$2*4</f>
        <v>4</v>
      </c>
      <c r="E127" s="12" t="s">
        <v>276</v>
      </c>
      <c r="F127" s="14" t="s">
        <v>277</v>
      </c>
      <c r="G127" s="12"/>
      <c r="H127" s="15"/>
    </row>
    <row r="128" s="5" customFormat="true" ht="17.25" hidden="false" customHeight="true" outlineLevel="0" collapsed="false">
      <c r="A128" s="11" t="s">
        <v>278</v>
      </c>
      <c r="B128" s="12" t="n">
        <v>19</v>
      </c>
      <c r="C128" s="12" t="s">
        <v>279</v>
      </c>
      <c r="D128" s="13" t="n">
        <f aca="false">$D$2*4</f>
        <v>4</v>
      </c>
      <c r="E128" s="12" t="s">
        <v>280</v>
      </c>
      <c r="F128" s="14" t="s">
        <v>281</v>
      </c>
      <c r="G128" s="12"/>
      <c r="H128" s="15"/>
    </row>
    <row r="129" s="5" customFormat="true" ht="17.25" hidden="false" customHeight="true" outlineLevel="0" collapsed="false">
      <c r="A129" s="11" t="s">
        <v>282</v>
      </c>
      <c r="B129" s="12" t="n">
        <v>71</v>
      </c>
      <c r="C129" s="12" t="s">
        <v>39</v>
      </c>
      <c r="D129" s="13" t="n">
        <f aca="false">$D$2*4</f>
        <v>4</v>
      </c>
      <c r="E129" s="12" t="s">
        <v>283</v>
      </c>
      <c r="F129" s="14" t="s">
        <v>284</v>
      </c>
      <c r="G129" s="12"/>
      <c r="H129" s="15"/>
    </row>
    <row r="130" s="5" customFormat="true" ht="17.25" hidden="false" customHeight="true" outlineLevel="0" collapsed="false">
      <c r="A130" s="11" t="s">
        <v>285</v>
      </c>
      <c r="B130" s="12" t="n">
        <v>71</v>
      </c>
      <c r="C130" s="12" t="s">
        <v>39</v>
      </c>
      <c r="D130" s="13" t="n">
        <f aca="false">$D$2*2</f>
        <v>2</v>
      </c>
      <c r="E130" s="12" t="s">
        <v>286</v>
      </c>
      <c r="F130" s="14" t="s">
        <v>287</v>
      </c>
      <c r="G130" s="12"/>
      <c r="H130" s="15"/>
    </row>
    <row r="131" s="5" customFormat="true" ht="17.25" hidden="false" customHeight="true" outlineLevel="0" collapsed="false">
      <c r="A131" s="11" t="s">
        <v>288</v>
      </c>
      <c r="B131" s="12" t="n">
        <v>71</v>
      </c>
      <c r="C131" s="12" t="s">
        <v>39</v>
      </c>
      <c r="D131" s="13" t="n">
        <f aca="false">$D$2*8</f>
        <v>8</v>
      </c>
      <c r="E131" s="12" t="s">
        <v>289</v>
      </c>
      <c r="F131" s="14" t="s">
        <v>290</v>
      </c>
      <c r="G131" s="12"/>
      <c r="H131" s="15"/>
    </row>
    <row r="132" s="5" customFormat="true" ht="17.25" hidden="false" customHeight="true" outlineLevel="0" collapsed="false">
      <c r="A132" s="11" t="s">
        <v>291</v>
      </c>
      <c r="B132" s="12" t="n">
        <v>1</v>
      </c>
      <c r="C132" s="12" t="s">
        <v>224</v>
      </c>
      <c r="D132" s="13" t="n">
        <f aca="false">$D$2*17</f>
        <v>17</v>
      </c>
      <c r="E132" s="12" t="s">
        <v>292</v>
      </c>
      <c r="F132" s="14" t="s">
        <v>293</v>
      </c>
      <c r="G132" s="12"/>
      <c r="H132" s="15"/>
    </row>
    <row r="133" s="5" customFormat="true" ht="17.25" hidden="false" customHeight="true" outlineLevel="0" collapsed="false">
      <c r="A133" s="11" t="s">
        <v>291</v>
      </c>
      <c r="B133" s="12" t="n">
        <v>71</v>
      </c>
      <c r="C133" s="12" t="s">
        <v>39</v>
      </c>
      <c r="D133" s="13" t="n">
        <f aca="false">$D$2*4</f>
        <v>4</v>
      </c>
      <c r="E133" s="12" t="s">
        <v>292</v>
      </c>
      <c r="F133" s="14" t="s">
        <v>293</v>
      </c>
      <c r="G133" s="12"/>
      <c r="H133" s="15"/>
    </row>
    <row r="134" s="5" customFormat="true" ht="17.25" hidden="false" customHeight="true" outlineLevel="0" collapsed="false">
      <c r="A134" s="11" t="s">
        <v>294</v>
      </c>
      <c r="B134" s="12" t="n">
        <v>72</v>
      </c>
      <c r="C134" s="12" t="s">
        <v>26</v>
      </c>
      <c r="D134" s="13" t="n">
        <f aca="false">$D$2*4</f>
        <v>4</v>
      </c>
      <c r="E134" s="12" t="s">
        <v>295</v>
      </c>
      <c r="F134" s="14" t="s">
        <v>296</v>
      </c>
      <c r="G134" s="12"/>
      <c r="H134" s="15"/>
    </row>
    <row r="135" s="5" customFormat="true" ht="17.25" hidden="false" customHeight="true" outlineLevel="0" collapsed="false">
      <c r="A135" s="11" t="s">
        <v>297</v>
      </c>
      <c r="B135" s="12" t="n">
        <v>0</v>
      </c>
      <c r="C135" s="12" t="s">
        <v>33</v>
      </c>
      <c r="D135" s="13" t="n">
        <f aca="false">$D$2*10</f>
        <v>10</v>
      </c>
      <c r="E135" s="12" t="s">
        <v>298</v>
      </c>
      <c r="F135" s="14" t="s">
        <v>299</v>
      </c>
      <c r="G135" s="12"/>
      <c r="H135" s="15"/>
    </row>
    <row r="136" s="5" customFormat="true" ht="17.25" hidden="false" customHeight="true" outlineLevel="0" collapsed="false">
      <c r="A136" s="11" t="s">
        <v>300</v>
      </c>
      <c r="B136" s="12" t="n">
        <v>0</v>
      </c>
      <c r="C136" s="12" t="s">
        <v>33</v>
      </c>
      <c r="D136" s="13" t="n">
        <f aca="false">$D$2*4</f>
        <v>4</v>
      </c>
      <c r="E136" s="12" t="s">
        <v>301</v>
      </c>
      <c r="F136" s="14" t="s">
        <v>302</v>
      </c>
      <c r="G136" s="12"/>
      <c r="H136" s="15"/>
    </row>
    <row r="137" s="5" customFormat="true" ht="17.25" hidden="false" customHeight="true" outlineLevel="0" collapsed="false">
      <c r="A137" s="11" t="s">
        <v>303</v>
      </c>
      <c r="B137" s="12" t="n">
        <v>0</v>
      </c>
      <c r="C137" s="12" t="s">
        <v>33</v>
      </c>
      <c r="D137" s="13" t="n">
        <f aca="false">$D$2*2</f>
        <v>2</v>
      </c>
      <c r="E137" s="12" t="s">
        <v>304</v>
      </c>
      <c r="F137" s="14" t="s">
        <v>305</v>
      </c>
      <c r="G137" s="12"/>
      <c r="H137" s="15"/>
    </row>
    <row r="138" s="5" customFormat="true" ht="17.25" hidden="false" customHeight="true" outlineLevel="0" collapsed="false">
      <c r="A138" s="11" t="s">
        <v>306</v>
      </c>
      <c r="B138" s="12" t="n">
        <v>0</v>
      </c>
      <c r="C138" s="12" t="s">
        <v>33</v>
      </c>
      <c r="D138" s="13" t="n">
        <f aca="false">$D$2*4</f>
        <v>4</v>
      </c>
      <c r="E138" s="12" t="s">
        <v>307</v>
      </c>
      <c r="F138" s="14" t="s">
        <v>308</v>
      </c>
      <c r="G138" s="12"/>
      <c r="H138" s="15"/>
    </row>
    <row r="139" s="5" customFormat="true" ht="17.25" hidden="false" customHeight="true" outlineLevel="0" collapsed="false">
      <c r="A139" s="11" t="s">
        <v>309</v>
      </c>
      <c r="B139" s="12" t="n">
        <v>0</v>
      </c>
      <c r="C139" s="12" t="s">
        <v>33</v>
      </c>
      <c r="D139" s="13" t="n">
        <f aca="false">$D$2*4</f>
        <v>4</v>
      </c>
      <c r="E139" s="12" t="s">
        <v>310</v>
      </c>
      <c r="F139" s="14" t="s">
        <v>311</v>
      </c>
      <c r="G139" s="12"/>
      <c r="H139" s="15"/>
    </row>
    <row r="140" s="5" customFormat="true" ht="17.25" hidden="false" customHeight="true" outlineLevel="0" collapsed="false">
      <c r="A140" s="11" t="s">
        <v>312</v>
      </c>
      <c r="B140" s="12" t="n">
        <v>0</v>
      </c>
      <c r="C140" s="12" t="s">
        <v>33</v>
      </c>
      <c r="D140" s="13" t="n">
        <f aca="false">$D$2*11</f>
        <v>11</v>
      </c>
      <c r="E140" s="12" t="s">
        <v>313</v>
      </c>
      <c r="F140" s="14" t="s">
        <v>314</v>
      </c>
      <c r="G140" s="12"/>
      <c r="H140" s="15"/>
    </row>
    <row r="141" s="5" customFormat="true" ht="17.25" hidden="false" customHeight="true" outlineLevel="0" collapsed="false">
      <c r="A141" s="11" t="s">
        <v>315</v>
      </c>
      <c r="B141" s="12" t="n">
        <v>0</v>
      </c>
      <c r="C141" s="12" t="s">
        <v>33</v>
      </c>
      <c r="D141" s="13" t="n">
        <f aca="false">$D$2*4</f>
        <v>4</v>
      </c>
      <c r="E141" s="12" t="s">
        <v>316</v>
      </c>
      <c r="F141" s="14" t="s">
        <v>317</v>
      </c>
      <c r="G141" s="12"/>
      <c r="H141" s="15"/>
    </row>
    <row r="142" s="5" customFormat="true" ht="17.25" hidden="false" customHeight="true" outlineLevel="0" collapsed="false">
      <c r="A142" s="11" t="s">
        <v>318</v>
      </c>
      <c r="B142" s="12" t="n">
        <v>0</v>
      </c>
      <c r="C142" s="12" t="s">
        <v>33</v>
      </c>
      <c r="D142" s="13" t="n">
        <f aca="false">$D$2*4</f>
        <v>4</v>
      </c>
      <c r="E142" s="12" t="s">
        <v>319</v>
      </c>
      <c r="F142" s="19" t="s">
        <v>320</v>
      </c>
      <c r="G142" s="12"/>
      <c r="H142" s="15"/>
    </row>
    <row r="143" s="5" customFormat="true" ht="17.25" hidden="false" customHeight="true" outlineLevel="0" collapsed="false">
      <c r="A143" s="11" t="s">
        <v>318</v>
      </c>
      <c r="B143" s="12" t="n">
        <v>4</v>
      </c>
      <c r="C143" s="12" t="s">
        <v>12</v>
      </c>
      <c r="D143" s="13" t="n">
        <f aca="false">$D$2*10</f>
        <v>10</v>
      </c>
      <c r="E143" s="12" t="s">
        <v>319</v>
      </c>
      <c r="F143" s="19" t="s">
        <v>320</v>
      </c>
      <c r="G143" s="12" t="s">
        <v>15</v>
      </c>
      <c r="H143" s="15"/>
    </row>
    <row r="144" s="5" customFormat="true" ht="17.25" hidden="false" customHeight="true" outlineLevel="0" collapsed="false">
      <c r="A144" s="11" t="s">
        <v>321</v>
      </c>
      <c r="B144" s="12" t="n">
        <v>4</v>
      </c>
      <c r="C144" s="12" t="s">
        <v>12</v>
      </c>
      <c r="D144" s="13" t="n">
        <f aca="false">$D$2*8</f>
        <v>8</v>
      </c>
      <c r="E144" s="12" t="s">
        <v>322</v>
      </c>
      <c r="F144" s="19" t="s">
        <v>323</v>
      </c>
      <c r="G144" s="12" t="s">
        <v>15</v>
      </c>
      <c r="H144" s="15"/>
    </row>
    <row r="145" s="5" customFormat="true" ht="17.25" hidden="false" customHeight="true" outlineLevel="0" collapsed="false">
      <c r="A145" s="11" t="s">
        <v>324</v>
      </c>
      <c r="B145" s="12" t="n">
        <v>72</v>
      </c>
      <c r="C145" s="12" t="s">
        <v>26</v>
      </c>
      <c r="D145" s="13" t="n">
        <f aca="false">$D$2*4</f>
        <v>4</v>
      </c>
      <c r="E145" s="12" t="s">
        <v>325</v>
      </c>
      <c r="F145" s="19" t="s">
        <v>326</v>
      </c>
      <c r="G145" s="12"/>
      <c r="H145" s="15"/>
    </row>
    <row r="146" s="5" customFormat="true" ht="17.25" hidden="false" customHeight="true" outlineLevel="0" collapsed="false">
      <c r="A146" s="11" t="s">
        <v>327</v>
      </c>
      <c r="B146" s="12" t="n">
        <v>72</v>
      </c>
      <c r="C146" s="12" t="s">
        <v>26</v>
      </c>
      <c r="D146" s="13" t="n">
        <f aca="false">$D$2*6</f>
        <v>6</v>
      </c>
      <c r="E146" s="12" t="s">
        <v>328</v>
      </c>
      <c r="F146" s="14" t="s">
        <v>329</v>
      </c>
      <c r="G146" s="12"/>
      <c r="H146" s="12"/>
    </row>
    <row r="147" s="5" customFormat="true" ht="17.25" hidden="false" customHeight="true" outlineLevel="0" collapsed="false">
      <c r="A147" s="11" t="s">
        <v>330</v>
      </c>
      <c r="B147" s="12" t="n">
        <v>0</v>
      </c>
      <c r="C147" s="12" t="s">
        <v>33</v>
      </c>
      <c r="D147" s="13" t="n">
        <f aca="false">$D$2*10</f>
        <v>10</v>
      </c>
      <c r="E147" s="12" t="s">
        <v>331</v>
      </c>
      <c r="F147" s="19" t="s">
        <v>332</v>
      </c>
      <c r="G147" s="12"/>
      <c r="H147" s="15"/>
    </row>
    <row r="148" s="5" customFormat="true" ht="17.25" hidden="false" customHeight="true" outlineLevel="0" collapsed="false">
      <c r="A148" s="11" t="s">
        <v>330</v>
      </c>
      <c r="B148" s="12" t="n">
        <v>72</v>
      </c>
      <c r="C148" s="12" t="s">
        <v>26</v>
      </c>
      <c r="D148" s="13" t="n">
        <f aca="false">$D$2*2</f>
        <v>2</v>
      </c>
      <c r="E148" s="12" t="s">
        <v>331</v>
      </c>
      <c r="F148" s="19" t="s">
        <v>332</v>
      </c>
      <c r="G148" s="12"/>
      <c r="H148" s="15"/>
    </row>
    <row r="149" s="5" customFormat="true" ht="17.25" hidden="false" customHeight="true" outlineLevel="0" collapsed="false">
      <c r="A149" s="11" t="s">
        <v>330</v>
      </c>
      <c r="B149" s="12" t="n">
        <v>71</v>
      </c>
      <c r="C149" s="12" t="s">
        <v>39</v>
      </c>
      <c r="D149" s="13" t="n">
        <f aca="false">$D$2*1</f>
        <v>1</v>
      </c>
      <c r="E149" s="12" t="s">
        <v>331</v>
      </c>
      <c r="F149" s="19" t="s">
        <v>332</v>
      </c>
      <c r="G149" s="12"/>
      <c r="H149" s="15"/>
    </row>
    <row r="150" s="5" customFormat="true" ht="17.25" hidden="false" customHeight="true" outlineLevel="0" collapsed="false">
      <c r="A150" s="11" t="s">
        <v>330</v>
      </c>
      <c r="B150" s="12" t="n">
        <v>4</v>
      </c>
      <c r="C150" s="12" t="s">
        <v>12</v>
      </c>
      <c r="D150" s="13" t="n">
        <f aca="false">$D$2*16</f>
        <v>16</v>
      </c>
      <c r="E150" s="12" t="s">
        <v>331</v>
      </c>
      <c r="F150" s="19" t="s">
        <v>332</v>
      </c>
      <c r="G150" s="12" t="s">
        <v>15</v>
      </c>
      <c r="H150" s="15"/>
    </row>
    <row r="151" s="5" customFormat="true" ht="17.25" hidden="false" customHeight="true" outlineLevel="0" collapsed="false">
      <c r="A151" s="11" t="s">
        <v>333</v>
      </c>
      <c r="B151" s="12" t="n">
        <v>72</v>
      </c>
      <c r="C151" s="12" t="s">
        <v>26</v>
      </c>
      <c r="D151" s="13" t="n">
        <f aca="false">$D$2*2</f>
        <v>2</v>
      </c>
      <c r="E151" s="12" t="s">
        <v>334</v>
      </c>
      <c r="F151" s="14" t="s">
        <v>335</v>
      </c>
      <c r="G151" s="12"/>
      <c r="H151" s="15"/>
    </row>
    <row r="152" s="5" customFormat="true" ht="17.25" hidden="false" customHeight="true" outlineLevel="0" collapsed="false">
      <c r="A152" s="11" t="s">
        <v>336</v>
      </c>
      <c r="B152" s="12" t="n">
        <v>72</v>
      </c>
      <c r="C152" s="12" t="s">
        <v>26</v>
      </c>
      <c r="D152" s="13" t="n">
        <f aca="false">$D$2*4</f>
        <v>4</v>
      </c>
      <c r="E152" s="12" t="s">
        <v>337</v>
      </c>
      <c r="F152" s="14" t="s">
        <v>338</v>
      </c>
      <c r="G152" s="12"/>
      <c r="H152" s="15"/>
    </row>
    <row r="153" s="5" customFormat="true" ht="17.25" hidden="false" customHeight="true" outlineLevel="0" collapsed="false">
      <c r="A153" s="11" t="s">
        <v>336</v>
      </c>
      <c r="B153" s="12" t="n">
        <v>4</v>
      </c>
      <c r="C153" s="12" t="s">
        <v>12</v>
      </c>
      <c r="D153" s="13" t="n">
        <f aca="false">$D$2*18</f>
        <v>18</v>
      </c>
      <c r="E153" s="12" t="s">
        <v>337</v>
      </c>
      <c r="F153" s="14" t="s">
        <v>338</v>
      </c>
      <c r="G153" s="12" t="s">
        <v>15</v>
      </c>
      <c r="H153" s="15"/>
    </row>
    <row r="154" s="5" customFormat="true" ht="17.25" hidden="false" customHeight="true" outlineLevel="0" collapsed="false">
      <c r="A154" s="11" t="s">
        <v>336</v>
      </c>
      <c r="B154" s="12" t="n">
        <v>47</v>
      </c>
      <c r="C154" s="12" t="s">
        <v>123</v>
      </c>
      <c r="D154" s="13" t="n">
        <f aca="false">$D$2*4</f>
        <v>4</v>
      </c>
      <c r="E154" s="12" t="s">
        <v>337</v>
      </c>
      <c r="F154" s="14" t="s">
        <v>338</v>
      </c>
      <c r="G154" s="12"/>
      <c r="H154" s="15"/>
    </row>
    <row r="155" s="5" customFormat="true" ht="17.25" hidden="false" customHeight="true" outlineLevel="0" collapsed="false">
      <c r="A155" s="11" t="s">
        <v>339</v>
      </c>
      <c r="B155" s="12" t="n">
        <v>72</v>
      </c>
      <c r="C155" s="12" t="s">
        <v>26</v>
      </c>
      <c r="D155" s="13" t="n">
        <f aca="false">$D$2*2</f>
        <v>2</v>
      </c>
      <c r="E155" s="12" t="s">
        <v>340</v>
      </c>
      <c r="F155" s="14" t="s">
        <v>341</v>
      </c>
      <c r="G155" s="12"/>
      <c r="H155" s="15"/>
    </row>
    <row r="156" s="5" customFormat="true" ht="17.25" hidden="false" customHeight="true" outlineLevel="0" collapsed="false">
      <c r="A156" s="11" t="s">
        <v>342</v>
      </c>
      <c r="B156" s="12" t="n">
        <v>0</v>
      </c>
      <c r="C156" s="12" t="s">
        <v>33</v>
      </c>
      <c r="D156" s="13" t="n">
        <f aca="false">$D$2*2</f>
        <v>2</v>
      </c>
      <c r="E156" s="12" t="s">
        <v>343</v>
      </c>
      <c r="F156" s="14" t="s">
        <v>344</v>
      </c>
      <c r="G156" s="12"/>
      <c r="H156" s="15"/>
    </row>
    <row r="157" s="5" customFormat="true" ht="17.25" hidden="false" customHeight="true" outlineLevel="0" collapsed="false">
      <c r="A157" s="11" t="s">
        <v>345</v>
      </c>
      <c r="B157" s="12" t="n">
        <v>0</v>
      </c>
      <c r="C157" s="12" t="s">
        <v>33</v>
      </c>
      <c r="D157" s="13" t="n">
        <f aca="false">$D$2*4</f>
        <v>4</v>
      </c>
      <c r="E157" s="12" t="s">
        <v>346</v>
      </c>
      <c r="F157" s="14" t="s">
        <v>347</v>
      </c>
      <c r="G157" s="12"/>
      <c r="H157" s="15" t="s">
        <v>348</v>
      </c>
    </row>
    <row r="158" s="5" customFormat="true" ht="17.25" hidden="false" customHeight="true" outlineLevel="0" collapsed="false">
      <c r="A158" s="11" t="s">
        <v>349</v>
      </c>
      <c r="B158" s="12" t="n">
        <v>0</v>
      </c>
      <c r="C158" s="12" t="s">
        <v>33</v>
      </c>
      <c r="D158" s="13" t="n">
        <f aca="false">$D$2*8</f>
        <v>8</v>
      </c>
      <c r="E158" s="12" t="s">
        <v>350</v>
      </c>
      <c r="F158" s="14" t="s">
        <v>351</v>
      </c>
      <c r="G158" s="12"/>
      <c r="H158" s="12"/>
    </row>
    <row r="159" s="5" customFormat="true" ht="17.25" hidden="false" customHeight="true" outlineLevel="0" collapsed="false">
      <c r="A159" s="11" t="s">
        <v>352</v>
      </c>
      <c r="B159" s="12" t="n">
        <v>0</v>
      </c>
      <c r="C159" s="12" t="s">
        <v>33</v>
      </c>
      <c r="D159" s="13" t="n">
        <f aca="false">$D$2*4</f>
        <v>4</v>
      </c>
      <c r="E159" s="12" t="s">
        <v>353</v>
      </c>
      <c r="F159" s="14" t="s">
        <v>354</v>
      </c>
      <c r="G159" s="12"/>
      <c r="H159" s="12"/>
    </row>
    <row r="160" s="5" customFormat="true" ht="17.25" hidden="false" customHeight="true" outlineLevel="0" collapsed="false">
      <c r="A160" s="11" t="s">
        <v>355</v>
      </c>
      <c r="B160" s="12" t="n">
        <v>0</v>
      </c>
      <c r="C160" s="12" t="s">
        <v>33</v>
      </c>
      <c r="D160" s="13" t="n">
        <f aca="false">$D$2*2</f>
        <v>2</v>
      </c>
      <c r="E160" s="12" t="s">
        <v>356</v>
      </c>
      <c r="F160" s="14" t="s">
        <v>357</v>
      </c>
      <c r="G160" s="12"/>
      <c r="H160" s="15"/>
    </row>
    <row r="161" s="5" customFormat="true" ht="17.25" hidden="false" customHeight="true" outlineLevel="0" collapsed="false">
      <c r="A161" s="11" t="s">
        <v>355</v>
      </c>
      <c r="B161" s="12" t="n">
        <v>72</v>
      </c>
      <c r="C161" s="12" t="s">
        <v>26</v>
      </c>
      <c r="D161" s="13" t="n">
        <f aca="false">$D$2*4</f>
        <v>4</v>
      </c>
      <c r="E161" s="12" t="s">
        <v>356</v>
      </c>
      <c r="F161" s="14" t="s">
        <v>357</v>
      </c>
      <c r="G161" s="12"/>
      <c r="H161" s="15"/>
    </row>
    <row r="162" s="5" customFormat="true" ht="17.25" hidden="false" customHeight="true" outlineLevel="0" collapsed="false">
      <c r="A162" s="11" t="s">
        <v>358</v>
      </c>
      <c r="B162" s="12" t="n">
        <v>0</v>
      </c>
      <c r="C162" s="12" t="s">
        <v>33</v>
      </c>
      <c r="D162" s="13" t="n">
        <f aca="false">$D$2*2</f>
        <v>2</v>
      </c>
      <c r="E162" s="12" t="s">
        <v>359</v>
      </c>
      <c r="F162" s="14" t="s">
        <v>360</v>
      </c>
      <c r="G162" s="12"/>
      <c r="H162" s="15"/>
    </row>
    <row r="163" s="5" customFormat="true" ht="17.25" hidden="false" customHeight="true" outlineLevel="0" collapsed="false">
      <c r="A163" s="11" t="s">
        <v>358</v>
      </c>
      <c r="B163" s="12" t="n">
        <v>72</v>
      </c>
      <c r="C163" s="12" t="s">
        <v>26</v>
      </c>
      <c r="D163" s="13" t="n">
        <f aca="false">$D$2*4</f>
        <v>4</v>
      </c>
      <c r="E163" s="12" t="s">
        <v>359</v>
      </c>
      <c r="F163" s="14" t="s">
        <v>360</v>
      </c>
      <c r="G163" s="12"/>
      <c r="H163" s="15"/>
    </row>
    <row r="164" s="5" customFormat="true" ht="17.25" hidden="false" customHeight="true" outlineLevel="0" collapsed="false">
      <c r="A164" s="11"/>
      <c r="B164" s="15"/>
      <c r="C164" s="15"/>
      <c r="D164" s="23" t="n">
        <f aca="false">SUM(D4:D163)</f>
        <v>1017</v>
      </c>
      <c r="E164" s="15"/>
      <c r="F164" s="15"/>
      <c r="G164" s="15"/>
      <c r="H164" s="15"/>
    </row>
  </sheetData>
  <autoFilter ref="A3:H164"/>
  <conditionalFormatting sqref="C1:C1048576">
    <cfRule type="cellIs" priority="2" operator="equal" aboveAverage="0" equalAverage="0" bottom="0" percent="0" rank="0" text="" dxfId="0">
      <formula>"Trans Clear"</formula>
    </cfRule>
    <cfRule type="cellIs" priority="3" operator="equal" aboveAverage="0" equalAverage="0" bottom="0" percent="0" rank="0" text="" dxfId="1">
      <formula>"Blue"</formula>
    </cfRule>
    <cfRule type="cellIs" priority="4" operator="equal" aboveAverage="0" equalAverage="0" bottom="0" percent="0" rank="0" text="" dxfId="2">
      <formula>"Tan"</formula>
    </cfRule>
    <cfRule type="cellIs" priority="5" operator="equal" aboveAverage="0" equalAverage="0" bottom="0" percent="0" rank="0" text="" dxfId="3">
      <formula>"Yellow"</formula>
    </cfRule>
    <cfRule type="cellIs" priority="6" operator="equal" aboveAverage="0" equalAverage="0" bottom="0" percent="0" rank="0" text="" dxfId="4">
      <formula>"Light Bluish Gray"</formula>
    </cfRule>
    <cfRule type="cellIs" priority="7" operator="equal" aboveAverage="0" equalAverage="0" bottom="0" percent="0" rank="0" text="" dxfId="5">
      <formula>"Red"</formula>
    </cfRule>
    <cfRule type="cellIs" priority="8" operator="equal" aboveAverage="0" equalAverage="0" bottom="0" percent="0" rank="0" text="" dxfId="6">
      <formula>"Dark Bluish Gray"</formula>
    </cfRule>
    <cfRule type="cellIs" priority="9" operator="equal" aboveAverage="0" equalAverage="0" bottom="0" percent="0" rank="0" text="" dxfId="7">
      <formula>"Black"</formula>
    </cfRule>
  </conditionalFormatting>
  <hyperlinks>
    <hyperlink ref="F4" r:id="rId1" display="https://www.bricklink.com/v2/catalog/catalogitem.page?P=3659"/>
    <hyperlink ref="F5" r:id="rId2" display="https://www.bricklink.com/v2/catalog/catalogitem.page?P=71183"/>
    <hyperlink ref="F6" r:id="rId3" display="https://www.bricklink.com/v2/catalog/catalogitem.page?P=30374"/>
    <hyperlink ref="F7" r:id="rId4" display="https://www.bricklink.com/v2/catalog/catalogitem.page?P=42446"/>
    <hyperlink ref="F8" r:id="rId5" display="https://www.bricklink.com/v2/catalog/catalogitem.page?P=3005"/>
    <hyperlink ref="F9" r:id="rId6" display="https://www.bricklink.com/v2/catalog/catalogitem.page?P=3005"/>
    <hyperlink ref="F10" r:id="rId7" display="https://www.bricklink.com/v2/catalog/catalogitem.page?P=3062b"/>
    <hyperlink ref="F11" r:id="rId8" display="https://www.bricklink.com/v2/catalog/catalogitem.page?P=4070"/>
    <hyperlink ref="F12" r:id="rId9" display="https://www.bricklink.com/v2/catalog/catalogitem.page?P=4070"/>
    <hyperlink ref="F13" r:id="rId10" display="https://www.bricklink.com/v2/catalog/catalogitem.page?P=4070"/>
    <hyperlink ref="F14" r:id="rId11" display="https://www.bricklink.com/v2/catalog/catalogitem.page?P=3004"/>
    <hyperlink ref="F15" r:id="rId12" display="https://www.bricklink.com/v2/catalog/catalogitem.page?P=3004"/>
    <hyperlink ref="F16" r:id="rId13" display="https://www.bricklink.com/v2/catalog/catalogitem.page?P=3004"/>
    <hyperlink ref="F17" r:id="rId14" display="https://www.bricklink.com/v2/catalog/catalogitem.page?P=2877"/>
    <hyperlink ref="F18" r:id="rId15" display="https://www.bricklink.com/v2/catalog/catalogitem.page?P=3010"/>
    <hyperlink ref="F19" r:id="rId16" display="https://www.bricklink.com/v2/catalog/catalogitem.page?P=3010"/>
    <hyperlink ref="F20" r:id="rId17" display="https://www.bricklink.com/v2/catalog/catalogitem.page?P=4589"/>
    <hyperlink ref="F21" r:id="rId18" display="https://www.bricklink.com/v2/catalog/catalogitem.page?P=2654"/>
    <hyperlink ref="F22" r:id="rId19" display="https://www.bricklink.com/v2/catalog/catalogitem.page?P=2654"/>
    <hyperlink ref="F23" r:id="rId20" display="https://www.bricklink.com/v2/catalog/catalogitem.page?id=84664"/>
    <hyperlink ref="F24" r:id="rId21" display="https://www.bricklink.com/v2/catalog/catalogitem.page?id=77728"/>
    <hyperlink ref="F25" r:id="rId22" display="https://www.bricklink.com/v2/catalog/catalogitem.page?id=77440"/>
    <hyperlink ref="F26" r:id="rId23" display="https://www.bricklink.com/v2/catalog/catalogitem.page?id=84666"/>
    <hyperlink ref="F27" r:id="rId24" display="https://www.bricklink.com/pages/clone/catalogitem.page?S=8886-1"/>
    <hyperlink ref="F28" r:id="rId25" display="https://www.bricklink.com/v2/catalog/catalogitem.page?P=2880"/>
    <hyperlink ref="F29" r:id="rId26" display="https://www.bricklink.com/v2/catalog/catalogitem.page?P=2880"/>
    <hyperlink ref="F30" r:id="rId27" display="https://www.bricklink.com/v2/catalog/catalogitem.page?P=4593"/>
    <hyperlink ref="F31" r:id="rId28" display="https://www.bricklink.com/v2/catalog/catalogitem.page?P=4592"/>
    <hyperlink ref="F32" r:id="rId29" display="https://www.bricklink.com/v2/catalog/catalogitem.page?P=4592"/>
    <hyperlink ref="F33" r:id="rId30" display="https://www.bricklink.com/v2/catalog/catalogitem.page?P=4276"/>
    <hyperlink ref="F34" r:id="rId31" display="https://www.bricklink.com/v2/catalog/catalogitem.page?P=4275"/>
    <hyperlink ref="F35" r:id="rId32" display="https://www.bricklink.com/v2/catalog/catalogitem.page?P=4315"/>
    <hyperlink ref="F36" r:id="rId33" display="https://www.bricklink.com/v2/catalog/catalogitem.page?P=4531"/>
    <hyperlink ref="F37" r:id="rId34" display="https://www.bricklink.com/v2/catalog/catalogitem.page?P=2873"/>
    <hyperlink ref="F38" r:id="rId35" display="https://www.bricklink.com/catalogList.asp?catType=P&amp;catString=528"/>
    <hyperlink ref="F39" r:id="rId36" display="https://www.bricklink.com/v2/catalog/catalogitem.page?P=73092"/>
    <hyperlink ref="F40" r:id="rId37" display="https://www.bricklink.com/v2/catalog/catalogitem.page?P=30162"/>
    <hyperlink ref="F41" r:id="rId38" display="https://www.bricklink.com/v2/catalog/catalogitem.page?P=30132"/>
    <hyperlink ref="F42" r:id="rId39" display="https://www.bricklink.com/v2/catalog/catalogitem.page?P=983"/>
    <hyperlink ref="F43" r:id="rId40" display="https://www.bricklink.com/v2/catalog/catalogitem.page?P=3849"/>
    <hyperlink ref="F44" r:id="rId41" display="https://www.bricklink.com/v2/catalog/catalogitem.page?P=3024"/>
    <hyperlink ref="F45" r:id="rId42" display="https://www.bricklink.com/v2/catalog/catalogitem.page?P=3024"/>
    <hyperlink ref="F46" r:id="rId43" display="https://www.bricklink.com/v2/catalog/catalogitem.page?P=3024"/>
    <hyperlink ref="F47" r:id="rId44" display="https://www.bricklink.com/v2/catalog/catalogitem.page?P=4073"/>
    <hyperlink ref="F48" r:id="rId45" display="https://www.bricklink.com/v2/catalog/catalogitem.page?P=4073"/>
    <hyperlink ref="F49" r:id="rId46" display="https://www.bricklink.com/v2/catalog/catalogitem.page?P=4073"/>
    <hyperlink ref="F50" r:id="rId47" display="https://www.bricklink.com/v2/catalog/catalogitem.page?P=6019"/>
    <hyperlink ref="F51" r:id="rId48" display="https://www.bricklink.com/v2/catalog/catalogitem.page?P=4081b"/>
    <hyperlink ref="F52" r:id="rId49" display="https://www.bricklink.com/v2/catalog/catalogitem.page?P=4085c"/>
    <hyperlink ref="F53" r:id="rId50" display="https://www.bricklink.com/v2/catalog/catalogitem.page?P=4085c"/>
    <hyperlink ref="F54" r:id="rId51" display="https://www.bricklink.com/v2/catalog/catalogitem.page?P=4477"/>
    <hyperlink ref="F55" r:id="rId52" display="https://www.bricklink.com/v2/catalog/catalogitem.page?P=4477"/>
    <hyperlink ref="F56" r:id="rId53" display="https://www.bricklink.com/v2/catalog/catalogitem.page?P=3023"/>
    <hyperlink ref="F57" r:id="rId54" display="https://www.bricklink.com/v2/catalog/catalogitem.page?P=3023"/>
    <hyperlink ref="F58" r:id="rId55" display="https://www.bricklink.com/v2/catalog/catalogitem.page?P=3023"/>
    <hyperlink ref="F59" r:id="rId56" display="https://www.bricklink.com/v2/catalog/catalogitem.page?P=3023"/>
    <hyperlink ref="F60" r:id="rId57" display="https://www.bricklink.com/v2/catalog/catalogitem.page?P=3023"/>
    <hyperlink ref="F61" r:id="rId58" display="https://www.bricklink.com/v2/catalog/catalogitem.page?P=3794b"/>
    <hyperlink ref="F62" r:id="rId59" display="https://www.bricklink.com/v2/catalog/catalogitem.page?P=3794b"/>
    <hyperlink ref="F63" r:id="rId60" display="https://www.bricklink.com/v2/catalog/catalogitem.page?P=3794b"/>
    <hyperlink ref="F64" r:id="rId61" display="https://www.bricklink.com/v2/catalog/catalogitem.page?P=3794b"/>
    <hyperlink ref="F65" r:id="rId62" display="https://www.bricklink.com/v2/catalog/catalogitem.page?P=3623"/>
    <hyperlink ref="F66" r:id="rId63" display="https://www.bricklink.com/v2/catalog/catalogitem.page?P=3623"/>
    <hyperlink ref="F67" r:id="rId64" display="https://www.bricklink.com/v2/catalog/catalogitem.page?P=3623"/>
    <hyperlink ref="F68" r:id="rId65" display="https://www.bricklink.com/v2/catalog/catalogitem.page?P=3623"/>
    <hyperlink ref="F69" r:id="rId66" display="https://www.bricklink.com/v2/catalog/catalogitem.page?P=3710"/>
    <hyperlink ref="F70" r:id="rId67" display="https://www.bricklink.com/v2/catalog/catalogitem.page?P=3710"/>
    <hyperlink ref="F71" r:id="rId68" display="https://www.bricklink.com/v2/catalog/catalogitem.page?P=3710"/>
    <hyperlink ref="F72" r:id="rId69" display="https://www.bricklink.com/v2/catalog/catalogitem.page?P=3666"/>
    <hyperlink ref="F73" r:id="rId70" display="https://www.bricklink.com/v2/catalog/catalogitem.page?P=3666"/>
    <hyperlink ref="F74" r:id="rId71" display="https://www.bricklink.com/v2/catalog/catalogitem.page?P=3460"/>
    <hyperlink ref="F75" r:id="rId72" display="https://www.bricklink.com/v2/catalog/catalogitem.page?P=3460"/>
    <hyperlink ref="F76" r:id="rId73" display="https://www.bricklink.com/v2/catalog/catalogitem.page?P=4510"/>
    <hyperlink ref="F77" r:id="rId74" display="https://www.bricklink.com/v2/catalog/catalogitem.page?P=4282"/>
    <hyperlink ref="F78" r:id="rId75" display="https://www.bricklink.com/v2/catalog/catalogitem.page?P=3022"/>
    <hyperlink ref="F79" r:id="rId76" display="https://www.bricklink.com/v2/catalog/catalogitem.page?P=2420"/>
    <hyperlink ref="F80" r:id="rId77" display="https://www.bricklink.com/v2/catalog/catalogitem.page?P=2420"/>
    <hyperlink ref="F81" r:id="rId78" display="https://www.bricklink.com/v2/catalog/catalogitem.page?P=4032"/>
    <hyperlink ref="F82" r:id="rId79" display="https://www.bricklink.com/v2/catalog/catalogitem.page?P=87580"/>
    <hyperlink ref="F83" r:id="rId80" display="https://www.bricklink.com/v2/catalog/catalogitem.page?P=3021"/>
    <hyperlink ref="F84" r:id="rId81" display="https://www.bricklink.com/v2/catalog/catalogitem.page?P=3021"/>
    <hyperlink ref="F85" r:id="rId82" display="https://www.bricklink.com/v2/catalog/catalogitem.page?P=3021"/>
    <hyperlink ref="F86" r:id="rId83" display="https://www.bricklink.com/v2/catalog/catalogitem.page?P=3020"/>
    <hyperlink ref="F87" r:id="rId84" display="https://www.bricklink.com/v2/catalog/catalogitem.page?P=3020"/>
    <hyperlink ref="F88" r:id="rId85" display="https://www.bricklink.com/v2/catalog/catalogitem.page?P=3020"/>
    <hyperlink ref="F89" r:id="rId86" display="https://www.bricklink.com/v2/catalog/catalogitem.page?P=3795"/>
    <hyperlink ref="F90" r:id="rId87" display="https://www.bricklink.com/v2/catalog/catalogitem.page?P=3034"/>
    <hyperlink ref="F91" r:id="rId88" display="https://www.bricklink.com/v2/catalog/catalogitem.page?P=3034"/>
    <hyperlink ref="F92" r:id="rId89" display="https://www.bricklink.com/v2/catalog/catalogitem.page?P=3031"/>
    <hyperlink ref="F93" r:id="rId90" display="https://www.bricklink.com/v2/catalog/catalogitem.page?P=3040"/>
    <hyperlink ref="F94" r:id="rId91" display="https://www.bricklink.com/v2/catalog/catalogitem.page?P=3665"/>
    <hyperlink ref="F95" r:id="rId92" display="https://www.bricklink.com/v2/catalog/catalogitem.page?P=3039"/>
    <hyperlink ref="F96" r:id="rId93" display="https://www.bricklink.com/v2/catalog/catalogitem.page?P=3676"/>
    <hyperlink ref="F97" r:id="rId94" display="https://www.bricklink.com/v2/catalog/catalogitem.page?P=3038"/>
    <hyperlink ref="F98" r:id="rId95" display="https://www.bricklink.com/v2/catalog/catalogitem.page?P=3684"/>
    <hyperlink ref="F99" r:id="rId96" display="https://www.bricklink.com/v2/catalog/catalogitem.page?P=4599b"/>
    <hyperlink ref="F100" r:id="rId97" display="https://www.bricklink.com/v2/catalog/catalogitem.page?P=4519"/>
    <hyperlink ref="F101" r:id="rId98" display="https://www.bricklink.com/v2/catalog/catalogitem.page?P=4519"/>
    <hyperlink ref="F102" r:id="rId99" display="https://www.bricklink.com/v2/catalog/catalogitem.page?P=6587"/>
    <hyperlink ref="F103" r:id="rId100" display="https://www.bricklink.com/v2/catalog/catalogitem.page?P=3705"/>
    <hyperlink ref="F104" r:id="rId101" display="https://www.bricklink.com/v2/catalog/catalogitem.page?P=32209"/>
    <hyperlink ref="F105" r:id="rId102" display="https://www.bricklink.com/v2/catalog/catalogitem.page?P=3706"/>
    <hyperlink ref="F106" r:id="rId103" display="https://www.bricklink.com/v2/catalog/catalogitem.page?P=43093"/>
    <hyperlink ref="F107" r:id="rId104" display="https://www.bricklink.com/v2/catalog/catalogitem.page?P=41239"/>
    <hyperlink ref="F108" r:id="rId105" display="https://www.bricklink.com/v2/catalog/catalogitem.page?P=6632"/>
    <hyperlink ref="F109" r:id="rId106" display="https://www.bricklink.com/v2/catalog/catalogitem.page?P=32056"/>
    <hyperlink ref="F110" r:id="rId107" display="https://www.bricklink.com/v2/catalog/catalogitem.page?P=32316"/>
    <hyperlink ref="F111" r:id="rId108" display="https://www.bricklink.com/v2/catalog/catalogitem.page?P=32524"/>
    <hyperlink ref="F112" r:id="rId109" display="https://www.bricklink.com/v2/catalog/catalogitem.page?P=32065"/>
    <hyperlink ref="F113" r:id="rId110" display="https://www.bricklink.com/v2/catalog/catalogitem.page?P=6541"/>
    <hyperlink ref="F114" r:id="rId111" display="https://www.bricklink.com/v2/catalog/catalogitem.page?P=6541"/>
    <hyperlink ref="F115" r:id="rId112" display="https://www.bricklink.com/v2/catalog/catalogitem.page?P=32064"/>
    <hyperlink ref="F116" r:id="rId113" display="https://www.bricklink.com/v2/catalog/catalogitem.page?P=3700"/>
    <hyperlink ref="F117" r:id="rId114" display="https://www.bricklink.com/v2/catalog/catalogitem.page?P=3700"/>
    <hyperlink ref="F118" r:id="rId115" display="https://www.bricklink.com/v2/catalog/catalogitem.page?P=3700"/>
    <hyperlink ref="F119" r:id="rId116" display="https://www.bricklink.com/v2/catalog/catalogitem.page?P=3700"/>
    <hyperlink ref="F120" r:id="rId117" display="https://www.bricklink.com/v2/catalog/catalogitem.page?P=32000"/>
    <hyperlink ref="F121" r:id="rId118" display="https://www.bricklink.com/v2/catalog/catalogitem.page?P=3701"/>
    <hyperlink ref="F122" r:id="rId119" display="https://www.bricklink.com/v2/catalog/catalogitem.page?P=3702"/>
    <hyperlink ref="F123" r:id="rId120" display="https://www.bricklink.com/v2/catalog/catalogitem.page?P=32324"/>
    <hyperlink ref="F124" r:id="rId121" display="https://www.bricklink.com/v2/catalog/catalogitem.page?P=4265c"/>
    <hyperlink ref="F125" r:id="rId122" display="https://www.bricklink.com/v2/catalog/catalogitem.page?P=6536"/>
    <hyperlink ref="F126" r:id="rId123" display="https://www.bricklink.com/v2/catalog/catalogitem.page?P=42003"/>
    <hyperlink ref="F127" r:id="rId124" display="https://www.bricklink.com/v2/catalog/catalogitem.page?P=2854"/>
    <hyperlink ref="F128" r:id="rId125" display="https://www.bricklink.com/v2/catalog/catalogitem.page?P=6589"/>
    <hyperlink ref="F129" r:id="rId126" display="https://www.bricklink.com/v2/catalog/catalogitem.page?P=32270"/>
    <hyperlink ref="F130" r:id="rId127" display="https://www.bricklink.com/v2/catalog/catalogitem.page?P=32269"/>
    <hyperlink ref="F131" r:id="rId128" display="https://www.bricklink.com/v2/catalog/catalogitem.page?P=3673"/>
    <hyperlink ref="F132" r:id="rId129" display="https://www.bricklink.com/v2/catalog/catalogitem.page?P=4274"/>
    <hyperlink ref="F133" r:id="rId130" display="https://www.bricklink.com/v2/catalog/catalogitem.page?P=4274"/>
    <hyperlink ref="F134" r:id="rId131" display="https://www.bricklink.com/v2/catalog/catalogitem.page?P=32002"/>
    <hyperlink ref="F135" r:id="rId132" display="https://www.bricklink.com/v2/catalog/catalogitem.page?P=2780"/>
    <hyperlink ref="F136" r:id="rId133" display="https://www.bricklink.com/v2/catalog/catalogitem.page?P=2719"/>
    <hyperlink ref="F137" r:id="rId134" display="https://www.bricklink.com/v2/catalog/catalogitem.page?P=4263"/>
    <hyperlink ref="F138" r:id="rId135" display="https://www.bricklink.com/v2/catalog/catalogitem.page?P=4442"/>
    <hyperlink ref="F139" r:id="rId136" display="https://www.bricklink.com/v2/catalog/catalogitem.page?P=3709b"/>
    <hyperlink ref="F140" r:id="rId137" display="https://www.bricklink.com/v2/catalog/catalogitem.page?P=32124"/>
    <hyperlink ref="F141" r:id="rId138" display="https://www.bricklink.com/v2/catalog/catalogitem.page?P=2555"/>
    <hyperlink ref="F142" r:id="rId139" display="https://www.bricklink.com/v2/catalog/catalogitem.page?P=3070b"/>
    <hyperlink ref="F143" r:id="rId140" display="https://www.bricklink.com/v2/catalog/catalogitem.page?P=3070b"/>
    <hyperlink ref="F144" r:id="rId141" display="https://www.bricklink.com/v2/catalog/catalogitem.page?P=3069b"/>
    <hyperlink ref="F145" r:id="rId142" display="https://www.bricklink.com/v2/catalog/catalogitem.page?id=90"/>
    <hyperlink ref="F146" r:id="rId143" display="https://www.bricklink.com/v2/catalog/catalogitem.page?P=63864"/>
    <hyperlink ref="F147" r:id="rId144" display="https://www.bricklink.com/v2/catalog/catalogitem.page?id=84"/>
    <hyperlink ref="F148" r:id="rId145" display="https://www.bricklink.com/v2/catalog/catalogitem.page?id=84"/>
    <hyperlink ref="F149" r:id="rId146" display="https://www.bricklink.com/v2/catalog/catalogitem.page?id=84"/>
    <hyperlink ref="F150" r:id="rId147" display="https://www.bricklink.com/v2/catalog/catalogitem.page?id=84"/>
    <hyperlink ref="F151" r:id="rId148" display="https://www.bricklink.com/v2/catalog/catalogitem.page?P=6636"/>
    <hyperlink ref="F152" r:id="rId149" display="https://www.bricklink.com/v2/catalog/catalogitem.page?P=3068b"/>
    <hyperlink ref="F153" r:id="rId150" display="https://www.bricklink.com/v2/catalog/catalogitem.page?P=3068b"/>
    <hyperlink ref="F154" r:id="rId151" display="https://www.bricklink.com/v2/catalog/catalogitem.page?P=3068b"/>
    <hyperlink ref="F155" r:id="rId152" display="https://www.bricklink.com/v2/catalog/catalogitem.page?P=2460"/>
    <hyperlink ref="F156" r:id="rId153" display="https://www.bricklink.com/v2/catalog/catalogitem.page?P=2920"/>
    <hyperlink ref="F157" r:id="rId154" display="http://bigbenbricks.com/products/products.html"/>
    <hyperlink ref="F158" r:id="rId155" display="https://www.bricklink.com/v2/catalog/catalogitem.page?P=85489b"/>
    <hyperlink ref="F159" r:id="rId156" display="https://www.bricklink.com/v2/catalog/catalogitem.page?P=85489a"/>
    <hyperlink ref="F160" r:id="rId157" display="https://www.bricklink.com/v2/catalog/catalogitem.page?P=43723"/>
    <hyperlink ref="F161" r:id="rId158" display="https://www.bricklink.com/v2/catalog/catalogitem.page?P=43723"/>
    <hyperlink ref="F162" r:id="rId159" display="https://www.bricklink.com/v2/catalog/catalogitem.page?P=43722"/>
    <hyperlink ref="F163" r:id="rId160" display="https://www.bricklink.com/v2/catalog/catalogitem.page?P=43722"/>
  </hyperlinks>
  <printOptions headings="false" gridLines="false" gridLinesSet="true" horizontalCentered="false" verticalCentered="false"/>
  <pageMargins left="0.315277777777778" right="0.315277777777778" top="0.39375" bottom="0.7875" header="0.511805555555555" footer="0.196527777777778"/>
  <pageSetup paperSize="9" scale="7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&amp;L&amp;"Arial,Standaard"&amp;8Die Teileliste ist urheberrechtlicht geschützt. Der Nachbau meiner Modelle ist nur zu privaten Zwecken erlaubt.
Krokodil – Teileliste&amp;C&amp;"Arial,Standaard"&amp;8&amp;P von &amp;N&amp;R&amp;"Arial,Standaard"&amp;8www.holgermatthes.de/bricks</oddFooter>
  </headerFooter>
  <drawing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2016-06-03T16:44:09Z</dcterms:created>
  <dc:creator>Holger Matthes</dc:creator>
  <dc:description/>
  <dc:language>en-US</dc:language>
  <cp:lastModifiedBy/>
  <cp:lastPrinted>2019-05-05T21:34:09Z</cp:lastPrinted>
  <dcterms:modified xsi:type="dcterms:W3CDTF">2019-05-18T05:15:07Z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